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776" activeTab="1"/>
  </bookViews>
  <sheets>
    <sheet name="Аксуский" sheetId="1" r:id="rId1"/>
    <sheet name="Алакольский" sheetId="2" r:id="rId2"/>
    <sheet name="Балхашский" sheetId="3" r:id="rId3"/>
    <sheet name="Енбекшиказахский" sheetId="4" r:id="rId4"/>
    <sheet name="Каратальский" sheetId="5" r:id="rId5"/>
    <sheet name="Панфиловский" sheetId="6" r:id="rId6"/>
    <sheet name="Райымбекский" sheetId="7" r:id="rId7"/>
    <sheet name="Сарканский" sheetId="8" r:id="rId8"/>
    <sheet name="Талгарский" sheetId="9" r:id="rId9"/>
    <sheet name="Уйгурский" sheetId="10" r:id="rId10"/>
    <sheet name="г.Капшагай" sheetId="11" r:id="rId11"/>
    <sheet name="г. Талдыкорган" sheetId="12" r:id="rId12"/>
    <sheet name="Коксуский" sheetId="13" r:id="rId13"/>
    <sheet name="Ескельдинский" sheetId="14" r:id="rId14"/>
    <sheet name="Карасайский" sheetId="15" r:id="rId15"/>
    <sheet name="Кербулакский" sheetId="16" r:id="rId16"/>
    <sheet name="г. Текели" sheetId="17" r:id="rId17"/>
    <sheet name="Кегенский" sheetId="18" r:id="rId18"/>
    <sheet name="Илийский" sheetId="19" r:id="rId19"/>
    <sheet name="Жамбылский" sheetId="20" r:id="rId20"/>
  </sheets>
  <calcPr calcId="144525" refMode="R1C1"/>
</workbook>
</file>

<file path=xl/calcChain.xml><?xml version="1.0" encoding="utf-8"?>
<calcChain xmlns="http://schemas.openxmlformats.org/spreadsheetml/2006/main">
  <c r="K30" i="2" l="1"/>
  <c r="J30" i="2"/>
  <c r="G16" i="19" l="1"/>
  <c r="F16" i="19"/>
  <c r="F60" i="9"/>
  <c r="G55" i="9"/>
  <c r="G50" i="9"/>
  <c r="G42" i="9"/>
  <c r="G38" i="9"/>
  <c r="G27" i="9"/>
  <c r="G25" i="9"/>
  <c r="G22" i="9" s="1"/>
  <c r="G19" i="9"/>
  <c r="G15" i="9"/>
  <c r="G17" i="8"/>
  <c r="G18" i="8" s="1"/>
  <c r="F17" i="8"/>
  <c r="F18" i="8" s="1"/>
  <c r="G60" i="9" l="1"/>
  <c r="F31" i="4"/>
  <c r="G19" i="3" l="1"/>
  <c r="F19" i="3"/>
  <c r="F18" i="15" l="1"/>
  <c r="F7" i="12" l="1"/>
</calcChain>
</file>

<file path=xl/sharedStrings.xml><?xml version="1.0" encoding="utf-8"?>
<sst xmlns="http://schemas.openxmlformats.org/spreadsheetml/2006/main" count="1279" uniqueCount="640">
  <si>
    <t xml:space="preserve">Приложение 1 </t>
  </si>
  <si>
    <t>Информация о доступности свободных земельных участков</t>
  </si>
  <si>
    <t>№</t>
  </si>
  <si>
    <t>Наименование района</t>
  </si>
  <si>
    <t>Наименование сельского округа</t>
  </si>
  <si>
    <t>Наименование населенного пункта</t>
  </si>
  <si>
    <t>Целевое назначение</t>
  </si>
  <si>
    <t>Площадь</t>
  </si>
  <si>
    <t>Вычисленная площадь</t>
  </si>
  <si>
    <t>Кадастровый номер</t>
  </si>
  <si>
    <t>Аксуский район</t>
  </si>
  <si>
    <t>Аксуский с/о</t>
  </si>
  <si>
    <t>Арасанский с/о</t>
  </si>
  <si>
    <t>Б.Сырттановский с/о</t>
  </si>
  <si>
    <t>Егинсуский с/о</t>
  </si>
  <si>
    <t>Есеболатовский с/о</t>
  </si>
  <si>
    <t>Жансугуровский с/о</t>
  </si>
  <si>
    <t>Жаналыкский с/о</t>
  </si>
  <si>
    <t>Карасуский с/о</t>
  </si>
  <si>
    <t>Каракозский с/о</t>
  </si>
  <si>
    <t>Капальский с/о</t>
  </si>
  <si>
    <t>Карашиликский с/о</t>
  </si>
  <si>
    <t>Кызылагашский с/о</t>
  </si>
  <si>
    <t>Матайский с/о</t>
  </si>
  <si>
    <t>Молалинский с/о</t>
  </si>
  <si>
    <t>Ойтоганский с/о</t>
  </si>
  <si>
    <t>Суыксайский с/о</t>
  </si>
  <si>
    <t>Кошкентальский с/о</t>
  </si>
  <si>
    <t>ИТОГО</t>
  </si>
  <si>
    <t>ЖАНАМИНСКИЙ С.О.</t>
  </si>
  <si>
    <t>ТОКЖАЙЛАУСКИЙ С.О.</t>
  </si>
  <si>
    <t>УШБУЛАКСКИЙ С.О.</t>
  </si>
  <si>
    <t>ТЕРЕКТИНСКИЙ С.О.</t>
  </si>
  <si>
    <t>КОЛЬБАЙСКИЙ С.О.</t>
  </si>
  <si>
    <t>ЫНТАЛИНСКИЙ С.О.</t>
  </si>
  <si>
    <t>АРХАРЛИНСКИЙ С.О.</t>
  </si>
  <si>
    <t>ЖЫЛАНДИНСКИЙ С.О.</t>
  </si>
  <si>
    <t>С.О.САПАК</t>
  </si>
  <si>
    <t>АКТУБЕКСКИЙ С.О.</t>
  </si>
  <si>
    <t>ЫРГАЙТИНСКИЙ С.О.</t>
  </si>
  <si>
    <t>АКЖАРСКИЙ С.О.</t>
  </si>
  <si>
    <t>ЛЕПСИНСКИЙ С.О.</t>
  </si>
  <si>
    <t>КАЙНАРСКИЙ С.О.</t>
  </si>
  <si>
    <t>УШАРАЛЬСКАЯ Г.А.</t>
  </si>
  <si>
    <t>ЕНБЕКШИНСКИЙ С.О.</t>
  </si>
  <si>
    <t>КАБАНБАЙСКИЙ С.О.</t>
  </si>
  <si>
    <t>ЖАЙПАКСКИЙ С.О.</t>
  </si>
  <si>
    <t>ЖАГАТАЛЬСКИЙ С.О.</t>
  </si>
  <si>
    <t>БЕСКОЛЬСКИЙ С.О.</t>
  </si>
  <si>
    <t>КАМЫСКАЛИНСКИЙ С.О.</t>
  </si>
  <si>
    <t>ЕКПЕНДИНСКИЙ С.О.</t>
  </si>
  <si>
    <t>КЫЗЫЛАЩИНСКИЙ С.О.</t>
  </si>
  <si>
    <t>АЛАКОЛЬСКИЙ РАЙОН (ЗЕМ.ЗАПАС)</t>
  </si>
  <si>
    <t>Балхашский</t>
  </si>
  <si>
    <t>Миялинский</t>
  </si>
  <si>
    <t>Миялы</t>
  </si>
  <si>
    <t>Бакбактинский</t>
  </si>
  <si>
    <t>Бакбакты</t>
  </si>
  <si>
    <t>Бирликский</t>
  </si>
  <si>
    <t>Бирлик</t>
  </si>
  <si>
    <t>Баканасский</t>
  </si>
  <si>
    <t>Баканас</t>
  </si>
  <si>
    <t>Акдалинский</t>
  </si>
  <si>
    <t>Акдала</t>
  </si>
  <si>
    <t>Берекинский</t>
  </si>
  <si>
    <t>Береке</t>
  </si>
  <si>
    <t>Аккольский</t>
  </si>
  <si>
    <t>Аккол</t>
  </si>
  <si>
    <t>Коктальский</t>
  </si>
  <si>
    <t>Коктал</t>
  </si>
  <si>
    <t>Каройский</t>
  </si>
  <si>
    <t>Карой</t>
  </si>
  <si>
    <t>Акжарский</t>
  </si>
  <si>
    <t>Акжар</t>
  </si>
  <si>
    <t>Желторангинский</t>
  </si>
  <si>
    <t>Желторангы</t>
  </si>
  <si>
    <t xml:space="preserve">Топарский </t>
  </si>
  <si>
    <t>Топар</t>
  </si>
  <si>
    <t>Балатопарский</t>
  </si>
  <si>
    <t>Балатопар</t>
  </si>
  <si>
    <t>Жиделинский</t>
  </si>
  <si>
    <t>Жидели</t>
  </si>
  <si>
    <t>Куйганский</t>
  </si>
  <si>
    <t>Куйган</t>
  </si>
  <si>
    <t>Итого</t>
  </si>
  <si>
    <t>МАЛЫБАЙСКИЙ С.О.</t>
  </si>
  <si>
    <t>РАХАТСКИЙ С.О.</t>
  </si>
  <si>
    <t>ЖАНАШАРСКИЙ С.О.</t>
  </si>
  <si>
    <t>КОКТОБИНСКИЙ С.О.</t>
  </si>
  <si>
    <t>ТУРГЕНСКИЙ С.О.</t>
  </si>
  <si>
    <t>БАЛТАБАЙСКИЙ С.О.</t>
  </si>
  <si>
    <t>АСИНСКИЙ С.О.</t>
  </si>
  <si>
    <t>КАРАТУРЫКСКИЙ С.О.</t>
  </si>
  <si>
    <t>ЕВГЕНЕМАЛОВОДНЕНСКИЙ С.О.</t>
  </si>
  <si>
    <t>ТЕСКЕНСУСКИЙ С.О.</t>
  </si>
  <si>
    <t>МАСАКСКИЙ С.О.</t>
  </si>
  <si>
    <t>КАРАЖОТИНСКИЙ С.О.</t>
  </si>
  <si>
    <t>БОЛЕКСКИЙ С.О.</t>
  </si>
  <si>
    <t>КАЗАХСТАНСКИЙ С.О.</t>
  </si>
  <si>
    <t>КЫРБАЛТАБАЙСКИЙ С.О.</t>
  </si>
  <si>
    <t>ШЕЛЕКСКИЙ С.О.</t>
  </si>
  <si>
    <t>С.О.БАРТОГАЙ</t>
  </si>
  <si>
    <t>САЙМАСАЙСКИЙ С.О.</t>
  </si>
  <si>
    <t>КАРАКЕМЕРСКИЙ С.О.</t>
  </si>
  <si>
    <t>С.О.СОГЕТЫ</t>
  </si>
  <si>
    <t>БАЙТЕРЕКСКИЙ С.О.</t>
  </si>
  <si>
    <t>АКШИЙСКИЙ С.О.</t>
  </si>
  <si>
    <t>КОРАМСКИЙ С.О.</t>
  </si>
  <si>
    <t>ТАШКЕНСАЗСКИЙ С.О.</t>
  </si>
  <si>
    <t>АВАТСКИЙ С.О.</t>
  </si>
  <si>
    <t xml:space="preserve">ЕНБЕКШИКАЗАХСКИЙ </t>
  </si>
  <si>
    <t>Ескельдинский</t>
  </si>
  <si>
    <t>с. Ават</t>
  </si>
  <si>
    <t>с. Алтыуй</t>
  </si>
  <si>
    <t>г Жаркент</t>
  </si>
  <si>
    <t>с. Коктал</t>
  </si>
  <si>
    <t>с. Лесновка</t>
  </si>
  <si>
    <t>Нарынкольский сельский округ</t>
  </si>
  <si>
    <t>с.Нарынкол</t>
  </si>
  <si>
    <t xml:space="preserve"> </t>
  </si>
  <si>
    <t>с.Костобе</t>
  </si>
  <si>
    <t>Жамбылский сельский округ</t>
  </si>
  <si>
    <t>с.Жамбыл</t>
  </si>
  <si>
    <t>с.Каратоган</t>
  </si>
  <si>
    <t>Кайнарский сельский округ</t>
  </si>
  <si>
    <t>с.Кайнар</t>
  </si>
  <si>
    <t>Какпакский сельский округ</t>
  </si>
  <si>
    <t>с.Какпак</t>
  </si>
  <si>
    <t>с.Кокбел</t>
  </si>
  <si>
    <t>Карасазский сельский округ</t>
  </si>
  <si>
    <t>с.Карасаз</t>
  </si>
  <si>
    <t>с.Тузкол</t>
  </si>
  <si>
    <t>Сарыжазский сельский округ</t>
  </si>
  <si>
    <t>с.Сарыжаз</t>
  </si>
  <si>
    <t>с.Акбеит</t>
  </si>
  <si>
    <t>с.Комирши</t>
  </si>
  <si>
    <t>Сумбинский сельский округ</t>
  </si>
  <si>
    <t>с.Сумбе</t>
  </si>
  <si>
    <t>с.Кызылшекара</t>
  </si>
  <si>
    <t>Тегистикский сельский округ</t>
  </si>
  <si>
    <t>с.Тегистик</t>
  </si>
  <si>
    <t>Текесский сельский округ</t>
  </si>
  <si>
    <t>с.Текес</t>
  </si>
  <si>
    <t>с.Жанатекес</t>
  </si>
  <si>
    <t>Узакбатырский сельский округ</t>
  </si>
  <si>
    <t>с.Сарыбастау</t>
  </si>
  <si>
    <t xml:space="preserve">Сельский округ Шалкоде </t>
  </si>
  <si>
    <t>с.Шалкоде</t>
  </si>
  <si>
    <t>с.Талас</t>
  </si>
  <si>
    <t xml:space="preserve">Раимбекский </t>
  </si>
  <si>
    <t>Сарканский</t>
  </si>
  <si>
    <t>ЕКИАШИНСКИЙ С.О.</t>
  </si>
  <si>
    <t>с.Екиаша</t>
  </si>
  <si>
    <t>ЧЕРКАССКИЙ С.О.</t>
  </si>
  <si>
    <t>с.Черкасск</t>
  </si>
  <si>
    <t>АМАНГЕЛЬДИНСКИЙ С.О.</t>
  </si>
  <si>
    <t>с.Амангельды</t>
  </si>
  <si>
    <t>БАКАЛИНСКИЙ С.О.</t>
  </si>
  <si>
    <t>с.Бакалы</t>
  </si>
  <si>
    <t>КОКТЕРЕКСКИЙ С.О.</t>
  </si>
  <si>
    <t>с.Коктерек</t>
  </si>
  <si>
    <t>КОЙЛЫКСКИЙ С.О.</t>
  </si>
  <si>
    <t>с.Койлык</t>
  </si>
  <si>
    <t>с.Лепсы</t>
  </si>
  <si>
    <t>ШАТЫРБАЙСКИЙ С.О.</t>
  </si>
  <si>
    <t>с.Шатырбай</t>
  </si>
  <si>
    <t>АЛМАЛИНСКИЙ С.О.</t>
  </si>
  <si>
    <t>с.Алмалы</t>
  </si>
  <si>
    <t>САРКАНДСКАЯ Г.А.</t>
  </si>
  <si>
    <t>г.Саркан</t>
  </si>
  <si>
    <t>КАРАБОГЕТСКИЙ С.О.</t>
  </si>
  <si>
    <t>с.Карабогет</t>
  </si>
  <si>
    <t>АМАНБОКТЕРСКИЙ С.О.</t>
  </si>
  <si>
    <t>с.Аманбоктер</t>
  </si>
  <si>
    <t>КАРАШИГАНСКИЙ С.О.</t>
  </si>
  <si>
    <t>с.Карашиган</t>
  </si>
  <si>
    <t>Талгарский</t>
  </si>
  <si>
    <t>Алатауский с/о</t>
  </si>
  <si>
    <t>с.Кызылкайрат</t>
  </si>
  <si>
    <t xml:space="preserve">с.Алмалык </t>
  </si>
  <si>
    <t xml:space="preserve">с.Амангельды </t>
  </si>
  <si>
    <t>с. Байбулак</t>
  </si>
  <si>
    <t xml:space="preserve">с.Береке </t>
  </si>
  <si>
    <t>с.Орман</t>
  </si>
  <si>
    <t xml:space="preserve">с.Рыскулово </t>
  </si>
  <si>
    <t xml:space="preserve">с.Чимбулак </t>
  </si>
  <si>
    <t>с. Алтындан</t>
  </si>
  <si>
    <t>Белбулакский с/о</t>
  </si>
  <si>
    <t>с.Белбулак</t>
  </si>
  <si>
    <t xml:space="preserve">с.Бирлик </t>
  </si>
  <si>
    <t xml:space="preserve">с. Талдыбулак </t>
  </si>
  <si>
    <t>Бескайнарский с/о</t>
  </si>
  <si>
    <t xml:space="preserve">с.Бескайнар </t>
  </si>
  <si>
    <t>с.Котырбулак</t>
  </si>
  <si>
    <t>Бесагашский с/о</t>
  </si>
  <si>
    <t>с.Бесагаш</t>
  </si>
  <si>
    <t xml:space="preserve">с.Акбулак </t>
  </si>
  <si>
    <t>Туздыбастауский с/о</t>
  </si>
  <si>
    <t xml:space="preserve">с.Туздыбастау </t>
  </si>
  <si>
    <t>Кайнарский с/о</t>
  </si>
  <si>
    <t>с.Еркин</t>
  </si>
  <si>
    <t>с.Достык</t>
  </si>
  <si>
    <t>с.Еламан</t>
  </si>
  <si>
    <t>с.Жалкамыс</t>
  </si>
  <si>
    <t>с. Жаналык</t>
  </si>
  <si>
    <t>с.Коктал</t>
  </si>
  <si>
    <t>с.Даулет</t>
  </si>
  <si>
    <t>с.Сактан</t>
  </si>
  <si>
    <t xml:space="preserve">с.Теренкара </t>
  </si>
  <si>
    <t>Гулдалинский с/о</t>
  </si>
  <si>
    <t xml:space="preserve">с.Гулдала </t>
  </si>
  <si>
    <t>с.Киши Байсерке</t>
  </si>
  <si>
    <t>с.Жана куат</t>
  </si>
  <si>
    <t>Панфиловский с/о</t>
  </si>
  <si>
    <t>с.Панфилово</t>
  </si>
  <si>
    <t xml:space="preserve">с. Аркабай </t>
  </si>
  <si>
    <t>с. Каменское плато</t>
  </si>
  <si>
    <t xml:space="preserve">с. Карабулак </t>
  </si>
  <si>
    <t xml:space="preserve">с. Кызылту </t>
  </si>
  <si>
    <t>с.Тонкерис</t>
  </si>
  <si>
    <t xml:space="preserve">с.Тузусай </t>
  </si>
  <si>
    <t>Кендалинский с/о</t>
  </si>
  <si>
    <t xml:space="preserve">с.Кендала </t>
  </si>
  <si>
    <t xml:space="preserve">с.Акдала </t>
  </si>
  <si>
    <t xml:space="preserve">с.Актас </t>
  </si>
  <si>
    <t xml:space="preserve">с.Енбекши </t>
  </si>
  <si>
    <t>Нуринский с/о</t>
  </si>
  <si>
    <t xml:space="preserve">с.Нура </t>
  </si>
  <si>
    <t>с.Туганбай</t>
  </si>
  <si>
    <t xml:space="preserve">с.Остемир </t>
  </si>
  <si>
    <t>ВСЕГО:</t>
  </si>
  <si>
    <t>Информация о доступности свободных участков</t>
  </si>
  <si>
    <t>площадь</t>
  </si>
  <si>
    <t>Уйгурский</t>
  </si>
  <si>
    <t>с/о Чарын</t>
  </si>
  <si>
    <t>с. Чарын</t>
  </si>
  <si>
    <t>с/о Таскарасу</t>
  </si>
  <si>
    <t>с. Таскарасу</t>
  </si>
  <si>
    <t>с/о Бахар</t>
  </si>
  <si>
    <t>с. Бахар</t>
  </si>
  <si>
    <t>с/о Сумбе</t>
  </si>
  <si>
    <t>с. Сумбе</t>
  </si>
  <si>
    <t>с/о Кыргызсай</t>
  </si>
  <si>
    <t>с.Кыргызсай</t>
  </si>
  <si>
    <t>с/о Большой Аксу</t>
  </si>
  <si>
    <t>с. Большой Аксу</t>
  </si>
  <si>
    <t>с/о Ават</t>
  </si>
  <si>
    <t>с/о Тигермен</t>
  </si>
  <si>
    <t>с. Тигермен</t>
  </si>
  <si>
    <t>с/о Актам</t>
  </si>
  <si>
    <t>с. Актам</t>
  </si>
  <si>
    <t>с/о Дардамты</t>
  </si>
  <si>
    <t>с. Дардамты</t>
  </si>
  <si>
    <t>с/о Кетмен</t>
  </si>
  <si>
    <t>с.Кетмен</t>
  </si>
  <si>
    <t>с/о Малый Дехан</t>
  </si>
  <si>
    <t>с. Малый Дехан</t>
  </si>
  <si>
    <t>с/о Кольжат</t>
  </si>
  <si>
    <t>с.Кольжат</t>
  </si>
  <si>
    <t>с/о Чунджа</t>
  </si>
  <si>
    <t>с.Чунджа</t>
  </si>
  <si>
    <t>г.Капшагай</t>
  </si>
  <si>
    <t>Шенгельдинский с/о</t>
  </si>
  <si>
    <t>с.Шенгелды</t>
  </si>
  <si>
    <t>Заречный с/о</t>
  </si>
  <si>
    <t>с.Заречное</t>
  </si>
  <si>
    <t>Всего</t>
  </si>
  <si>
    <t>г. Талдыкорган</t>
  </si>
  <si>
    <t xml:space="preserve"> ЕРКИНСКИЙ С.О.</t>
  </si>
  <si>
    <t>с. Еркин</t>
  </si>
  <si>
    <t>ОТЕНАЙСКИЙ С.О.</t>
  </si>
  <si>
    <t>с. Отенай</t>
  </si>
  <si>
    <t>Общая площадь</t>
  </si>
  <si>
    <t>Итоги</t>
  </si>
  <si>
    <t>КОНЫРСКИЙ С.О.</t>
  </si>
  <si>
    <t>КАРАБУЛАКСКИЙ С.О.</t>
  </si>
  <si>
    <t>ТУЛЕНГУТСКИЙ С.О.</t>
  </si>
  <si>
    <t>АЛДАБЕРГЕНОВСКИЙ С.О.</t>
  </si>
  <si>
    <t>С.О.ИМ.БАКТЫБАЯ ЖОЛБАРЫСУЛЫ</t>
  </si>
  <si>
    <t>С.О. АКЫН САРА</t>
  </si>
  <si>
    <t>КАРАТАЛЬСКИЙ С.О.</t>
  </si>
  <si>
    <t>КАЙНАРЛИНСКИЙ С.О.</t>
  </si>
  <si>
    <t>Карасайский</t>
  </si>
  <si>
    <t>УШКОНЫРСКИЙ С.О.</t>
  </si>
  <si>
    <t>ПЕРВОМАЙСКИЙ С.О.</t>
  </si>
  <si>
    <t>ЖАМБЫЛСКИЙ С.О.</t>
  </si>
  <si>
    <t>АЙТЕЙСКИЙ С.О.</t>
  </si>
  <si>
    <t>ЕЛЬТАЙСКИЙ С.О.</t>
  </si>
  <si>
    <t>ЖАНДОСОВСКИЙ С.О.</t>
  </si>
  <si>
    <t>ИРГЕЛИНСКИЙ С.О.</t>
  </si>
  <si>
    <t>РАЙЫМБЕКСКИЙ С.О.</t>
  </si>
  <si>
    <t>HОВОШАМАЛГАНСКИЙ С.О.</t>
  </si>
  <si>
    <t>КАСКЕЛЕНСКАЯ Г.А.</t>
  </si>
  <si>
    <t>УМТЫЛСКИЙ С.О.</t>
  </si>
  <si>
    <t>Кербулакский</t>
  </si>
  <si>
    <t>ТАЛДЫБУЛАКСКИЙ С.О.</t>
  </si>
  <si>
    <t>САРЫБАСТАУСКИЙ С.О.</t>
  </si>
  <si>
    <t>КОГАЛИНСКИЙ С.О.</t>
  </si>
  <si>
    <t>КЫЗЫЛЖАРСКИЙ С.О.</t>
  </si>
  <si>
    <t>БАСШИЙСКИЙ С.О.</t>
  </si>
  <si>
    <t>КАСПАНСКИЙ С.О.</t>
  </si>
  <si>
    <t>АЛТЫНЕМЕЛЬСКИЙ С.О.</t>
  </si>
  <si>
    <t>САРЫБУЛАКСКИЙ С.О.</t>
  </si>
  <si>
    <t>ШУБАРСКИЙ С.О.</t>
  </si>
  <si>
    <t>КОКСУСКИЙ С.О.</t>
  </si>
  <si>
    <t>КАРАШОКИНСКИЙ С.О.</t>
  </si>
  <si>
    <t>ЖОЛАМАНСКИЙ С.О.</t>
  </si>
  <si>
    <t>ШАНХАНАЙСКИЙ С.О.</t>
  </si>
  <si>
    <t>САРЫОЗЕКСКИЙ С.О.</t>
  </si>
  <si>
    <t>ЖАЙНАК БАТЫРСКИЙ С.О.</t>
  </si>
  <si>
    <t>Текели</t>
  </si>
  <si>
    <t>Рудничный</t>
  </si>
  <si>
    <t xml:space="preserve">          -</t>
  </si>
  <si>
    <t xml:space="preserve">           -</t>
  </si>
  <si>
    <t>ТАСАШИНСКИЙ С.О.</t>
  </si>
  <si>
    <t>ШИРГАНАКСКИЙ С.О.</t>
  </si>
  <si>
    <t>КАРКАРИНСКИЙ С.О.</t>
  </si>
  <si>
    <t>ТУЮКСКИЙ С.О.</t>
  </si>
  <si>
    <t>АЛГАБАССКИЙ С.О.</t>
  </si>
  <si>
    <t>САТИНСКИЙ С.О.</t>
  </si>
  <si>
    <t>ЖЫЛЫСАЙСКИЙ С.О.</t>
  </si>
  <si>
    <t>УЗЫНБУЛАКСКИЙ С.О.</t>
  </si>
  <si>
    <t>БОЛЕКСАЗСКИЙ С.О.</t>
  </si>
  <si>
    <t>ЖАЛАНАШСКИЙ С.О.</t>
  </si>
  <si>
    <t>КЕГЕНСКИЙ С.О.</t>
  </si>
  <si>
    <t>Кегенский</t>
  </si>
  <si>
    <t>Илийский</t>
  </si>
  <si>
    <t>ЭНЕРГЕТИЧЕСКИЙ С.О.</t>
  </si>
  <si>
    <t>КАЗЦИКОВСКИЙ С.О.</t>
  </si>
  <si>
    <t>МЕЖДУРЕЧЕНСКИЙ С.О.</t>
  </si>
  <si>
    <t>ЧАПАЕВСКИЙ С.О.</t>
  </si>
  <si>
    <t>КАРАОЙСКИЙ С.О.</t>
  </si>
  <si>
    <t>АЩИБУЛАКСКИЙ С.О.</t>
  </si>
  <si>
    <t>ЖЕТЫГЕНСКИЙ С.О.</t>
  </si>
  <si>
    <t>БАЙСЕРКЕНСКИЙ С.О.</t>
  </si>
  <si>
    <t>КУРТИНСКИЙ С.О.</t>
  </si>
  <si>
    <t>П.БОРАЛДАЙ</t>
  </si>
  <si>
    <t>Жамбылский</t>
  </si>
  <si>
    <t xml:space="preserve">Айдарлинский </t>
  </si>
  <si>
    <t>Аккайнарский</t>
  </si>
  <si>
    <t>Аксенгерский</t>
  </si>
  <si>
    <t>Бозойский</t>
  </si>
  <si>
    <t>Актерекский</t>
  </si>
  <si>
    <t>Бериктасский</t>
  </si>
  <si>
    <t>Дегересский</t>
  </si>
  <si>
    <t>Каракастекский</t>
  </si>
  <si>
    <t>Карасуский</t>
  </si>
  <si>
    <t>Каргалинский</t>
  </si>
  <si>
    <t>Мынбаевский</t>
  </si>
  <si>
    <t>Матибулакский</t>
  </si>
  <si>
    <t>Самсинский</t>
  </si>
  <si>
    <t>Сарытаукумский</t>
  </si>
  <si>
    <t>Талапский</t>
  </si>
  <si>
    <t>Таранский</t>
  </si>
  <si>
    <t>Темиржолский</t>
  </si>
  <si>
    <t>Узынагашский</t>
  </si>
  <si>
    <t>Улгулинский</t>
  </si>
  <si>
    <t>Улкенский</t>
  </si>
  <si>
    <t>Унгуртасский</t>
  </si>
  <si>
    <t>Шиенский</t>
  </si>
  <si>
    <t>Шолаккаргалинский</t>
  </si>
  <si>
    <t>земли запаса</t>
  </si>
  <si>
    <t>с.Актобе</t>
  </si>
  <si>
    <t>с.Кызылжар</t>
  </si>
  <si>
    <t>с.Акбастау</t>
  </si>
  <si>
    <t>с.Сарыбулак</t>
  </si>
  <si>
    <t>с Конур</t>
  </si>
  <si>
    <t xml:space="preserve">с Коктюбе </t>
  </si>
  <si>
    <t>с Алмалы</t>
  </si>
  <si>
    <t>с. Баисов</t>
  </si>
  <si>
    <t xml:space="preserve">с Жетису </t>
  </si>
  <si>
    <t xml:space="preserve">с Екпинди </t>
  </si>
  <si>
    <t>с. Алдабергенов</t>
  </si>
  <si>
    <t>с Жаналык</t>
  </si>
  <si>
    <t>с Жастар</t>
  </si>
  <si>
    <t>с Бақтыбай</t>
  </si>
  <si>
    <t>с Ельтай</t>
  </si>
  <si>
    <t>с. Акешкі</t>
  </si>
  <si>
    <t>с. Актума</t>
  </si>
  <si>
    <t>с. Тамбала</t>
  </si>
  <si>
    <t>с. Каратал</t>
  </si>
  <si>
    <t xml:space="preserve">с Кайнарлы </t>
  </si>
  <si>
    <t>с Коржынбай</t>
  </si>
  <si>
    <t>ЖАЙЛЯУ</t>
  </si>
  <si>
    <t>с. Жайляу</t>
  </si>
  <si>
    <t>с. Талдыбулак</t>
  </si>
  <si>
    <t>с. Бостан</t>
  </si>
  <si>
    <t>с. Терисаккан</t>
  </si>
  <si>
    <t>с.Архарлы</t>
  </si>
  <si>
    <t>с.Рудник Архарлы</t>
  </si>
  <si>
    <t xml:space="preserve">с.Малайсары </t>
  </si>
  <si>
    <t>с.Кагалы</t>
  </si>
  <si>
    <t>с.Кокбастау</t>
  </si>
  <si>
    <t>с.Куренбел</t>
  </si>
  <si>
    <t>с.Тастыозек</t>
  </si>
  <si>
    <t>с.Шаган</t>
  </si>
  <si>
    <t>с. Аксукар</t>
  </si>
  <si>
    <t>с.Шилису</t>
  </si>
  <si>
    <t>с.Басши</t>
  </si>
  <si>
    <t>с.Нурым</t>
  </si>
  <si>
    <t>с.Каспан</t>
  </si>
  <si>
    <t>с.Водное</t>
  </si>
  <si>
    <t>с.Коксай</t>
  </si>
  <si>
    <t>с.Сайлыкол</t>
  </si>
  <si>
    <t>с.Алтынемел</t>
  </si>
  <si>
    <t>с.Байгазы</t>
  </si>
  <si>
    <t>с.Карлыгаш</t>
  </si>
  <si>
    <t>с.Кызылмектеп</t>
  </si>
  <si>
    <t>с.Тастыбастау</t>
  </si>
  <si>
    <t>с.Карагаш</t>
  </si>
  <si>
    <t>с.Казансу</t>
  </si>
  <si>
    <t>с.Шубар</t>
  </si>
  <si>
    <t>с.Аралтобе</t>
  </si>
  <si>
    <t>с.Онжас</t>
  </si>
  <si>
    <t>с.Коксу</t>
  </si>
  <si>
    <t>с.Бериктас</t>
  </si>
  <si>
    <t>с.Косагаш</t>
  </si>
  <si>
    <t>с.Карашокы</t>
  </si>
  <si>
    <t>с.Жоламан</t>
  </si>
  <si>
    <t>ст.Жоламан</t>
  </si>
  <si>
    <t>с.Самен</t>
  </si>
  <si>
    <t>ст.Малайсары</t>
  </si>
  <si>
    <t>с.Шанханай</t>
  </si>
  <si>
    <t>с.Коянкоз</t>
  </si>
  <si>
    <t>с.Майтобе</t>
  </si>
  <si>
    <t>с.Сарыозек</t>
  </si>
  <si>
    <t>ст.Дос</t>
  </si>
  <si>
    <t>с.Желдикара</t>
  </si>
  <si>
    <t>с.Жайнак батыр</t>
  </si>
  <si>
    <t>с.Доланалы</t>
  </si>
  <si>
    <t>с.Жаналык</t>
  </si>
  <si>
    <t>с.Карымсак</t>
  </si>
  <si>
    <t>с. Шамалган</t>
  </si>
  <si>
    <t>с. Бекболат</t>
  </si>
  <si>
    <t>с. Батан</t>
  </si>
  <si>
    <t>с. Сауыншы</t>
  </si>
  <si>
    <t>с. Каратобе</t>
  </si>
  <si>
    <t>с. Жандосов</t>
  </si>
  <si>
    <t>с. Коксай</t>
  </si>
  <si>
    <t>с. Кыргауылды</t>
  </si>
  <si>
    <t>с. Айкым</t>
  </si>
  <si>
    <t>с. Жынгылды</t>
  </si>
  <si>
    <t>ст. Шамалган</t>
  </si>
  <si>
    <t>с. КокТобе</t>
  </si>
  <si>
    <t>с. Мерей</t>
  </si>
  <si>
    <t>Айдарлы</t>
  </si>
  <si>
    <t>Аккайнар</t>
  </si>
  <si>
    <t>Аксенгир</t>
  </si>
  <si>
    <t>Жайсан</t>
  </si>
  <si>
    <t>Жиренайгыр</t>
  </si>
  <si>
    <t>Кокдала</t>
  </si>
  <si>
    <t>Бозой</t>
  </si>
  <si>
    <t>Актерек</t>
  </si>
  <si>
    <t>Архарлы</t>
  </si>
  <si>
    <t>Бериктас</t>
  </si>
  <si>
    <t>Дегерес</t>
  </si>
  <si>
    <t>Бесмойнак</t>
  </si>
  <si>
    <t>Булак</t>
  </si>
  <si>
    <t>Караарша</t>
  </si>
  <si>
    <t>Сункар</t>
  </si>
  <si>
    <t>Жамбыл</t>
  </si>
  <si>
    <t>Саурык батыр</t>
  </si>
  <si>
    <t>Кызыласкер</t>
  </si>
  <si>
    <t>Каракастек</t>
  </si>
  <si>
    <t>Бурган</t>
  </si>
  <si>
    <t>Ушбулак</t>
  </si>
  <si>
    <t>Сарыбай би</t>
  </si>
  <si>
    <t>Енбекшиарал</t>
  </si>
  <si>
    <t>Кайназар</t>
  </si>
  <si>
    <t>Карасай</t>
  </si>
  <si>
    <t>Кызылсок</t>
  </si>
  <si>
    <t>Каргалы</t>
  </si>
  <si>
    <t>Мынбаев</t>
  </si>
  <si>
    <t>Матибулак</t>
  </si>
  <si>
    <t>Танбалытас</t>
  </si>
  <si>
    <t>Еспе</t>
  </si>
  <si>
    <t>Жайлау</t>
  </si>
  <si>
    <t>Жартас</t>
  </si>
  <si>
    <t>Карабастау</t>
  </si>
  <si>
    <t>Кызылтан</t>
  </si>
  <si>
    <t>Шилибастау</t>
  </si>
  <si>
    <t>Самсы</t>
  </si>
  <si>
    <t>Ащису</t>
  </si>
  <si>
    <t>Суранши батыр</t>
  </si>
  <si>
    <t>Кастек</t>
  </si>
  <si>
    <t>Таран</t>
  </si>
  <si>
    <t xml:space="preserve"> ст.Казыбек бек</t>
  </si>
  <si>
    <t>Узынагаш</t>
  </si>
  <si>
    <t>Жанакурылыс</t>
  </si>
  <si>
    <t>Ынтымак</t>
  </si>
  <si>
    <t>Ульгули</t>
  </si>
  <si>
    <t>Саз</t>
  </si>
  <si>
    <t>Каншенгель</t>
  </si>
  <si>
    <t>Улкен</t>
  </si>
  <si>
    <t>Унгуртас</t>
  </si>
  <si>
    <t>Коккайнар</t>
  </si>
  <si>
    <t>Сарыбастау</t>
  </si>
  <si>
    <t>Шиен</t>
  </si>
  <si>
    <t>Когамшыл</t>
  </si>
  <si>
    <t>Умбеталы</t>
  </si>
  <si>
    <t>Касымбек</t>
  </si>
  <si>
    <t>Шолаккаргалы</t>
  </si>
  <si>
    <t>с. Карабулак</t>
  </si>
  <si>
    <t>с. Тасаши</t>
  </si>
  <si>
    <t>с.Жанатасаши</t>
  </si>
  <si>
    <t>с. Актасты</t>
  </si>
  <si>
    <t>с. Сарыколь</t>
  </si>
  <si>
    <t>с. Ширганак</t>
  </si>
  <si>
    <t>с. Каркара</t>
  </si>
  <si>
    <t>с.Ереул</t>
  </si>
  <si>
    <t>с. Туюк</t>
  </si>
  <si>
    <t>с. Акай Нусипбеков</t>
  </si>
  <si>
    <t>с. Кокпияз</t>
  </si>
  <si>
    <t>с. Киши Каракара</t>
  </si>
  <si>
    <t>с. Талды</t>
  </si>
  <si>
    <t>с. Кенсу</t>
  </si>
  <si>
    <t>с. Мынжука</t>
  </si>
  <si>
    <t>с. Алгабас</t>
  </si>
  <si>
    <t>с. Женишке</t>
  </si>
  <si>
    <t>с. Саты</t>
  </si>
  <si>
    <t>с. Курметы</t>
  </si>
  <si>
    <t>с. Жылысай</t>
  </si>
  <si>
    <t>с. Мойнак</t>
  </si>
  <si>
    <t>с. Чибиши</t>
  </si>
  <si>
    <t>с. Узынбулак</t>
  </si>
  <si>
    <t>с. Аксай</t>
  </si>
  <si>
    <t>с. Жалаулы</t>
  </si>
  <si>
    <t>с. Болексаз</t>
  </si>
  <si>
    <t>с. Жаланаш</t>
  </si>
  <si>
    <t>с. Тогызбулак</t>
  </si>
  <si>
    <t>с. Жайдакбулак</t>
  </si>
  <si>
    <t>с. Кеген</t>
  </si>
  <si>
    <t>с. Туменбай</t>
  </si>
  <si>
    <t>с. Темирлик</t>
  </si>
  <si>
    <t>-</t>
  </si>
  <si>
    <t>Земли запаса</t>
  </si>
  <si>
    <t>с. Малыбай</t>
  </si>
  <si>
    <t>с. Кайназар</t>
  </si>
  <si>
    <t>с. Жанашар</t>
  </si>
  <si>
    <t>с. Кызылжар</t>
  </si>
  <si>
    <t>с. Тургень</t>
  </si>
  <si>
    <t xml:space="preserve">с. Балтабай </t>
  </si>
  <si>
    <t>с. Асысага</t>
  </si>
  <si>
    <t>с. Каратурык</t>
  </si>
  <si>
    <t>с. Байдибек би</t>
  </si>
  <si>
    <t>с. Тескенсу</t>
  </si>
  <si>
    <t>с. К.Ултараков</t>
  </si>
  <si>
    <t>с. Каражота</t>
  </si>
  <si>
    <t>с. Болек</t>
  </si>
  <si>
    <t>с. Казахстан</t>
  </si>
  <si>
    <t>с. Кырбалтабай</t>
  </si>
  <si>
    <t>с. Шелек</t>
  </si>
  <si>
    <t>с. Байсеит</t>
  </si>
  <si>
    <t>с. Саймасай</t>
  </si>
  <si>
    <t>с. Каракемер</t>
  </si>
  <si>
    <t>с. Согеты</t>
  </si>
  <si>
    <t>с. Байтерек</t>
  </si>
  <si>
    <t>с. Акший</t>
  </si>
  <si>
    <t>с. Корам</t>
  </si>
  <si>
    <t>с. Ташкенсаз</t>
  </si>
  <si>
    <t>Панфиловский район</t>
  </si>
  <si>
    <t>Айдарлинский   с/о</t>
  </si>
  <si>
    <t>с.Айдарлы</t>
  </si>
  <si>
    <t>Баскунчинский с/о</t>
  </si>
  <si>
    <t>с.Баскунчи</t>
  </si>
  <si>
    <t>Бирликский с/о</t>
  </si>
  <si>
    <t>Жаскентский с/о</t>
  </si>
  <si>
    <t>с.Головацкий</t>
  </si>
  <si>
    <t>Кокталский с/о</t>
  </si>
  <si>
    <t>Коныроленский с/о</t>
  </si>
  <si>
    <t>с. Конуролен</t>
  </si>
  <si>
    <t>Пиджимский с/о</t>
  </si>
  <si>
    <t>с. Пенжим</t>
  </si>
  <si>
    <t>Сарыбельский с/о</t>
  </si>
  <si>
    <t>с. Сарыбел</t>
  </si>
  <si>
    <t>Талдынский с/о</t>
  </si>
  <si>
    <t>Үлкенагашский с/о</t>
  </si>
  <si>
    <t>с. Әулиеагаш</t>
  </si>
  <si>
    <t>Улкеншыганский с/о</t>
  </si>
  <si>
    <t>с.Улкеншыған</t>
  </si>
  <si>
    <t>Учаралский с/о</t>
  </si>
  <si>
    <t>с.Учарал</t>
  </si>
  <si>
    <t>Чулакайский с/о</t>
  </si>
  <si>
    <t>с.Чулакай</t>
  </si>
  <si>
    <t>Жаркентский с/о</t>
  </si>
  <si>
    <t>Коксуский район</t>
  </si>
  <si>
    <t>Алгабасский с/о</t>
  </si>
  <si>
    <t>Айнабулакский с/о</t>
  </si>
  <si>
    <t>Балпыкский с/о</t>
  </si>
  <si>
    <t>Енбекшинский с/о</t>
  </si>
  <si>
    <t>Жарлыозекский с/о</t>
  </si>
  <si>
    <t>с/о Кабылиса</t>
  </si>
  <si>
    <t>Лабасинский с/о</t>
  </si>
  <si>
    <t>Мукиринский с/о</t>
  </si>
  <si>
    <t>с/о Мусабек</t>
  </si>
  <si>
    <t>Муканчинский с/о</t>
  </si>
  <si>
    <t>Каратальский</t>
  </si>
  <si>
    <t>Елтайский</t>
  </si>
  <si>
    <t>Сарыбулак</t>
  </si>
  <si>
    <t>Ескельды</t>
  </si>
  <si>
    <t>Балпыкский</t>
  </si>
  <si>
    <t>Жанаталап</t>
  </si>
  <si>
    <t>Байшегирский</t>
  </si>
  <si>
    <t>Алмалы</t>
  </si>
  <si>
    <t>Жолбарысбатырский</t>
  </si>
  <si>
    <t>Кальпе</t>
  </si>
  <si>
    <t>Айтубийский</t>
  </si>
  <si>
    <t>Кокпекты</t>
  </si>
  <si>
    <t>Бастобинский</t>
  </si>
  <si>
    <t>Бастобе</t>
  </si>
  <si>
    <t>Тастобинский</t>
  </si>
  <si>
    <t>Тастобе</t>
  </si>
  <si>
    <t>Кызылбалыкский</t>
  </si>
  <si>
    <t>Копбірлік</t>
  </si>
  <si>
    <t>Уштобинский</t>
  </si>
  <si>
    <t>Уштобе</t>
  </si>
  <si>
    <t xml:space="preserve">Алакольский </t>
  </si>
  <si>
    <t>с. Жанамы</t>
  </si>
  <si>
    <t>с.Токжайлау</t>
  </si>
  <si>
    <t>с. Ушбулак</t>
  </si>
  <si>
    <t>с. Теректи</t>
  </si>
  <si>
    <t>с. Кольбай</t>
  </si>
  <si>
    <t>с. Ынталы</t>
  </si>
  <si>
    <t>с. Архарлы</t>
  </si>
  <si>
    <t>с. Жыланды</t>
  </si>
  <si>
    <t>с. Сапак</t>
  </si>
  <si>
    <t>с. Актубек</t>
  </si>
  <si>
    <t>с. Ыргайти</t>
  </si>
  <si>
    <t>с. Акжар</t>
  </si>
  <si>
    <t>с. Лепси</t>
  </si>
  <si>
    <t>с. Кайнар</t>
  </si>
  <si>
    <t>г. Ушарал</t>
  </si>
  <si>
    <t>с. Енбекши</t>
  </si>
  <si>
    <t>с. Кабанбай</t>
  </si>
  <si>
    <t>с. Жайпак</t>
  </si>
  <si>
    <t>с. Жагатал</t>
  </si>
  <si>
    <t>с. Бесколь</t>
  </si>
  <si>
    <t>с. Камыскалы</t>
  </si>
  <si>
    <t>с. Екпенды</t>
  </si>
  <si>
    <t>с. Кызылащи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</si>
</sst>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2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1"/>
      <color rgb="FF202124"/>
      <name val="Arial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2" fillId="0" borderId="0"/>
    <xf numFmtId="0" fontId="26" fillId="4" borderId="0"/>
  </cellStyleXfs>
  <cellXfs count="203">
    <xf numFmtId="0" fontId="0" fillId="0" borderId="0" xfId="0"/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wrapText="1"/>
    </xf>
    <xf numFmtId="0" fontId="10" fillId="0" borderId="5" xfId="0" applyFont="1" applyBorder="1"/>
    <xf numFmtId="0" fontId="0" fillId="0" borderId="5" xfId="0" applyBorder="1"/>
    <xf numFmtId="0" fontId="0" fillId="0" borderId="0" xfId="0" applyAlignment="1"/>
    <xf numFmtId="0" fontId="12" fillId="0" borderId="14" xfId="0" applyFont="1" applyBorder="1" applyAlignment="1">
      <alignment vertical="center" wrapText="1"/>
    </xf>
    <xf numFmtId="0" fontId="12" fillId="0" borderId="5" xfId="0" applyFont="1" applyBorder="1"/>
    <xf numFmtId="0" fontId="12" fillId="0" borderId="1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14" xfId="0" applyFont="1" applyBorder="1"/>
    <xf numFmtId="0" fontId="16" fillId="2" borderId="5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wrapText="1"/>
    </xf>
    <xf numFmtId="2" fontId="9" fillId="2" borderId="5" xfId="0" applyNumberFormat="1" applyFont="1" applyFill="1" applyBorder="1" applyAlignment="1">
      <alignment horizontal="left" wrapText="1"/>
    </xf>
    <xf numFmtId="0" fontId="17" fillId="2" borderId="5" xfId="0" applyFont="1" applyFill="1" applyBorder="1" applyAlignment="1">
      <alignment wrapText="1"/>
    </xf>
    <xf numFmtId="2" fontId="7" fillId="0" borderId="5" xfId="0" applyNumberFormat="1" applyFont="1" applyBorder="1" applyAlignment="1">
      <alignment horizontal="left"/>
    </xf>
    <xf numFmtId="0" fontId="10" fillId="0" borderId="5" xfId="0" applyFont="1" applyBorder="1" applyAlignment="1">
      <alignment vertical="center" wrapText="1"/>
    </xf>
    <xf numFmtId="0" fontId="7" fillId="0" borderId="5" xfId="0" applyFont="1" applyBorder="1"/>
    <xf numFmtId="0" fontId="18" fillId="0" borderId="5" xfId="0" applyFont="1" applyBorder="1"/>
    <xf numFmtId="0" fontId="19" fillId="0" borderId="5" xfId="0" applyFont="1" applyBorder="1" applyAlignment="1">
      <alignment horizontal="left" vertical="center" wrapText="1"/>
    </xf>
    <xf numFmtId="0" fontId="20" fillId="0" borderId="5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4" fontId="21" fillId="0" borderId="5" xfId="0" applyNumberFormat="1" applyFont="1" applyFill="1" applyBorder="1" applyAlignment="1">
      <alignment horizontal="center" wrapText="1"/>
    </xf>
    <xf numFmtId="4" fontId="7" fillId="0" borderId="5" xfId="0" applyNumberFormat="1" applyFont="1" applyBorder="1"/>
    <xf numFmtId="0" fontId="0" fillId="3" borderId="5" xfId="0" applyFill="1" applyBorder="1"/>
    <xf numFmtId="0" fontId="23" fillId="3" borderId="5" xfId="1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/>
    <xf numFmtId="0" fontId="21" fillId="3" borderId="5" xfId="1" applyNumberFormat="1" applyFont="1" applyFill="1" applyBorder="1" applyAlignment="1">
      <alignment horizontal="left" vertical="center"/>
    </xf>
    <xf numFmtId="3" fontId="0" fillId="3" borderId="5" xfId="0" applyNumberFormat="1" applyFill="1" applyBorder="1"/>
    <xf numFmtId="3" fontId="0" fillId="3" borderId="5" xfId="0" applyNumberFormat="1" applyFont="1" applyFill="1" applyBorder="1"/>
    <xf numFmtId="0" fontId="7" fillId="3" borderId="5" xfId="0" applyFont="1" applyFill="1" applyBorder="1"/>
    <xf numFmtId="2" fontId="14" fillId="3" borderId="5" xfId="0" applyNumberFormat="1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5" fillId="2" borderId="6" xfId="0" applyFont="1" applyFill="1" applyBorder="1" applyAlignment="1">
      <alignment wrapText="1"/>
    </xf>
    <xf numFmtId="0" fontId="25" fillId="2" borderId="5" xfId="0" applyFont="1" applyFill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0" fontId="8" fillId="2" borderId="14" xfId="0" applyFont="1" applyFill="1" applyBorder="1" applyAlignment="1"/>
    <xf numFmtId="0" fontId="9" fillId="2" borderId="5" xfId="0" applyFont="1" applyFill="1" applyBorder="1" applyAlignment="1">
      <alignment horizontal="center" wrapText="1"/>
    </xf>
    <xf numFmtId="4" fontId="9" fillId="2" borderId="5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9" fillId="2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4" fontId="9" fillId="2" borderId="5" xfId="0" applyNumberFormat="1" applyFont="1" applyFill="1" applyBorder="1" applyAlignment="1">
      <alignment horizontal="left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/>
    <xf numFmtId="0" fontId="8" fillId="2" borderId="14" xfId="0" applyFont="1" applyFill="1" applyBorder="1" applyAlignment="1">
      <alignment wrapText="1"/>
    </xf>
    <xf numFmtId="4" fontId="7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2" borderId="14" xfId="2" applyFont="1" applyFill="1" applyBorder="1" applyAlignment="1">
      <alignment wrapText="1"/>
    </xf>
    <xf numFmtId="0" fontId="7" fillId="0" borderId="14" xfId="0" applyFont="1" applyBorder="1"/>
    <xf numFmtId="0" fontId="8" fillId="2" borderId="5" xfId="2" applyFont="1" applyFill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0" fillId="0" borderId="0" xfId="0" applyFill="1"/>
    <xf numFmtId="0" fontId="0" fillId="0" borderId="5" xfId="0" applyFill="1" applyBorder="1"/>
    <xf numFmtId="0" fontId="10" fillId="0" borderId="1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2" fontId="21" fillId="0" borderId="5" xfId="0" applyNumberFormat="1" applyFont="1" applyFill="1" applyBorder="1"/>
    <xf numFmtId="0" fontId="13" fillId="0" borderId="5" xfId="0" applyFont="1" applyBorder="1" applyAlignment="1">
      <alignment wrapText="1"/>
    </xf>
    <xf numFmtId="0" fontId="18" fillId="0" borderId="14" xfId="0" applyFont="1" applyBorder="1"/>
    <xf numFmtId="0" fontId="13" fillId="0" borderId="5" xfId="0" applyFont="1" applyBorder="1"/>
    <xf numFmtId="4" fontId="13" fillId="0" borderId="5" xfId="0" applyNumberFormat="1" applyFont="1" applyBorder="1" applyAlignment="1">
      <alignment horizontal="center" vertical="center" wrapText="1"/>
    </xf>
    <xf numFmtId="0" fontId="28" fillId="0" borderId="0" xfId="0" applyFont="1"/>
    <xf numFmtId="4" fontId="23" fillId="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29" fillId="0" borderId="5" xfId="0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 wrapText="1"/>
    </xf>
    <xf numFmtId="2" fontId="7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2" fillId="0" borderId="5" xfId="0" applyFont="1" applyBorder="1" applyAlignment="1">
      <alignment vertical="center" wrapText="1"/>
    </xf>
    <xf numFmtId="0" fontId="10" fillId="0" borderId="14" xfId="0" applyFont="1" applyBorder="1"/>
    <xf numFmtId="0" fontId="10" fillId="0" borderId="5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0" fillId="0" borderId="5" xfId="0" applyFont="1" applyFill="1" applyBorder="1"/>
    <xf numFmtId="0" fontId="10" fillId="0" borderId="16" xfId="0" applyFont="1" applyFill="1" applyBorder="1"/>
    <xf numFmtId="0" fontId="14" fillId="0" borderId="5" xfId="0" applyFont="1" applyFill="1" applyBorder="1"/>
    <xf numFmtId="3" fontId="14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3" fontId="29" fillId="0" borderId="4" xfId="0" applyNumberFormat="1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wrapText="1"/>
    </xf>
    <xf numFmtId="0" fontId="30" fillId="2" borderId="0" xfId="0" applyFont="1" applyFill="1" applyBorder="1" applyAlignment="1">
      <alignment horizontal="left" wrapText="1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27" fillId="0" borderId="8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3" fontId="14" fillId="0" borderId="5" xfId="0" applyNumberFormat="1" applyFont="1" applyFill="1" applyBorder="1"/>
    <xf numFmtId="0" fontId="10" fillId="0" borderId="5" xfId="0" applyFont="1" applyBorder="1" applyAlignment="1">
      <alignment vertical="center" wrapText="1"/>
    </xf>
    <xf numFmtId="0" fontId="33" fillId="0" borderId="0" xfId="0" applyFont="1"/>
    <xf numFmtId="0" fontId="12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64" fontId="12" fillId="3" borderId="5" xfId="0" applyNumberFormat="1" applyFont="1" applyFill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left" vertical="center"/>
    </xf>
    <xf numFmtId="164" fontId="7" fillId="0" borderId="5" xfId="0" applyNumberFormat="1" applyFont="1" applyBorder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wrapText="1"/>
    </xf>
    <xf numFmtId="0" fontId="31" fillId="2" borderId="0" xfId="0" applyFont="1" applyFill="1" applyBorder="1" applyAlignment="1">
      <alignment horizontal="right" wrapText="1"/>
    </xf>
    <xf numFmtId="0" fontId="32" fillId="2" borderId="0" xfId="0" applyFont="1" applyFill="1" applyBorder="1" applyAlignment="1">
      <alignment horizontal="left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2" fontId="12" fillId="3" borderId="5" xfId="0" applyNumberFormat="1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2" fontId="10" fillId="3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wrapText="1"/>
    </xf>
    <xf numFmtId="0" fontId="6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wrapText="1"/>
    </xf>
    <xf numFmtId="0" fontId="8" fillId="2" borderId="19" xfId="0" applyFont="1" applyFill="1" applyBorder="1" applyAlignment="1"/>
    <xf numFmtId="3" fontId="6" fillId="0" borderId="20" xfId="0" applyNumberFormat="1" applyFont="1" applyFill="1" applyBorder="1" applyAlignment="1">
      <alignment vertical="center" wrapText="1"/>
    </xf>
    <xf numFmtId="0" fontId="10" fillId="0" borderId="20" xfId="0" applyFont="1" applyBorder="1"/>
    <xf numFmtId="0" fontId="0" fillId="0" borderId="20" xfId="0" applyBorder="1"/>
    <xf numFmtId="0" fontId="0" fillId="0" borderId="19" xfId="0" applyBorder="1"/>
    <xf numFmtId="0" fontId="5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3">
    <cellStyle name="Обычный" xfId="0" builtinId="0"/>
    <cellStyle name="Обычный 3" xfId="2"/>
    <cellStyle name="Обычный_Мониторинг 2006 года от Гульмиры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3" zoomScaleSheetLayoutView="110" workbookViewId="0">
      <selection activeCell="A2" sqref="A2:H22"/>
    </sheetView>
  </sheetViews>
  <sheetFormatPr defaultRowHeight="15" x14ac:dyDescent="0.25"/>
  <cols>
    <col min="1" max="1" width="4.42578125" style="61" customWidth="1"/>
    <col min="2" max="2" width="20.28515625" style="61" customWidth="1"/>
    <col min="3" max="3" width="21.5703125" style="61" customWidth="1"/>
    <col min="4" max="4" width="16.28515625" style="61" customWidth="1"/>
    <col min="5" max="5" width="13.28515625" style="61" customWidth="1"/>
    <col min="6" max="6" width="11.28515625" style="61" customWidth="1"/>
    <col min="7" max="7" width="13.85546875" style="61" customWidth="1"/>
    <col min="8" max="8" width="14.28515625" style="61" customWidth="1"/>
    <col min="9" max="16384" width="9.140625" style="61"/>
  </cols>
  <sheetData>
    <row r="1" spans="1:8" ht="18.75" x14ac:dyDescent="0.25">
      <c r="A1" s="132" t="s">
        <v>0</v>
      </c>
      <c r="B1" s="132"/>
      <c r="C1" s="132"/>
      <c r="D1" s="132"/>
      <c r="E1" s="132"/>
      <c r="F1" s="132"/>
    </row>
    <row r="2" spans="1:8" ht="19.5" thickBot="1" x14ac:dyDescent="0.3">
      <c r="A2" s="135" t="s">
        <v>1</v>
      </c>
      <c r="B2" s="135"/>
      <c r="C2" s="135"/>
      <c r="D2" s="135"/>
      <c r="E2" s="135"/>
      <c r="F2" s="135"/>
      <c r="G2" s="135"/>
      <c r="H2" s="135"/>
    </row>
    <row r="3" spans="1:8" x14ac:dyDescent="0.25">
      <c r="A3" s="133" t="s">
        <v>2</v>
      </c>
      <c r="B3" s="130" t="s">
        <v>3</v>
      </c>
      <c r="C3" s="130" t="s">
        <v>4</v>
      </c>
      <c r="D3" s="130" t="s">
        <v>5</v>
      </c>
      <c r="E3" s="130" t="s">
        <v>6</v>
      </c>
      <c r="F3" s="130" t="s">
        <v>7</v>
      </c>
      <c r="G3" s="130" t="s">
        <v>8</v>
      </c>
      <c r="H3" s="130" t="s">
        <v>9</v>
      </c>
    </row>
    <row r="4" spans="1:8" ht="15.75" thickBot="1" x14ac:dyDescent="0.3">
      <c r="A4" s="134"/>
      <c r="B4" s="131"/>
      <c r="C4" s="131"/>
      <c r="D4" s="131"/>
      <c r="E4" s="131"/>
      <c r="F4" s="131"/>
      <c r="G4" s="131"/>
      <c r="H4" s="131"/>
    </row>
    <row r="5" spans="1:8" ht="32.25" thickBot="1" x14ac:dyDescent="0.3">
      <c r="A5" s="97">
        <v>1</v>
      </c>
      <c r="B5" s="98" t="s">
        <v>10</v>
      </c>
      <c r="C5" s="98" t="s">
        <v>11</v>
      </c>
      <c r="D5" s="98" t="s">
        <v>534</v>
      </c>
      <c r="E5" s="98" t="s">
        <v>361</v>
      </c>
      <c r="F5" s="98">
        <v>6319.65</v>
      </c>
      <c r="G5" s="98">
        <v>6319.65</v>
      </c>
      <c r="H5" s="98" t="s">
        <v>534</v>
      </c>
    </row>
    <row r="6" spans="1:8" ht="32.25" thickBot="1" x14ac:dyDescent="0.3">
      <c r="A6" s="97">
        <v>2</v>
      </c>
      <c r="B6" s="98"/>
      <c r="C6" s="98" t="s">
        <v>12</v>
      </c>
      <c r="D6" s="98" t="s">
        <v>534</v>
      </c>
      <c r="E6" s="98" t="s">
        <v>361</v>
      </c>
      <c r="F6" s="98">
        <v>9978.31</v>
      </c>
      <c r="G6" s="98">
        <v>9978.31</v>
      </c>
      <c r="H6" s="98" t="s">
        <v>534</v>
      </c>
    </row>
    <row r="7" spans="1:8" ht="32.25" thickBot="1" x14ac:dyDescent="0.3">
      <c r="A7" s="97">
        <v>3</v>
      </c>
      <c r="B7" s="98"/>
      <c r="C7" s="98" t="s">
        <v>13</v>
      </c>
      <c r="D7" s="98" t="s">
        <v>534</v>
      </c>
      <c r="E7" s="98" t="s">
        <v>361</v>
      </c>
      <c r="F7" s="98">
        <v>16793.02</v>
      </c>
      <c r="G7" s="98">
        <v>16793.02</v>
      </c>
      <c r="H7" s="98" t="s">
        <v>534</v>
      </c>
    </row>
    <row r="8" spans="1:8" ht="32.25" thickBot="1" x14ac:dyDescent="0.3">
      <c r="A8" s="97">
        <v>4</v>
      </c>
      <c r="B8" s="98"/>
      <c r="C8" s="98" t="s">
        <v>14</v>
      </c>
      <c r="D8" s="98" t="s">
        <v>534</v>
      </c>
      <c r="E8" s="98" t="s">
        <v>361</v>
      </c>
      <c r="F8" s="98">
        <v>53445.72</v>
      </c>
      <c r="G8" s="98">
        <v>53445.72</v>
      </c>
      <c r="H8" s="98" t="s">
        <v>534</v>
      </c>
    </row>
    <row r="9" spans="1:8" ht="32.25" thickBot="1" x14ac:dyDescent="0.3">
      <c r="A9" s="97">
        <v>5</v>
      </c>
      <c r="B9" s="98"/>
      <c r="C9" s="98" t="s">
        <v>15</v>
      </c>
      <c r="D9" s="98" t="s">
        <v>534</v>
      </c>
      <c r="E9" s="98" t="s">
        <v>361</v>
      </c>
      <c r="F9" s="98">
        <v>7890.95</v>
      </c>
      <c r="G9" s="98">
        <v>7890.95</v>
      </c>
      <c r="H9" s="98" t="s">
        <v>534</v>
      </c>
    </row>
    <row r="10" spans="1:8" ht="32.25" thickBot="1" x14ac:dyDescent="0.3">
      <c r="A10" s="97">
        <v>6</v>
      </c>
      <c r="B10" s="98"/>
      <c r="C10" s="98" t="s">
        <v>16</v>
      </c>
      <c r="D10" s="98" t="s">
        <v>534</v>
      </c>
      <c r="E10" s="98" t="s">
        <v>361</v>
      </c>
      <c r="F10" s="98">
        <v>4354.54</v>
      </c>
      <c r="G10" s="98">
        <v>4354.54</v>
      </c>
      <c r="H10" s="98" t="s">
        <v>534</v>
      </c>
    </row>
    <row r="11" spans="1:8" ht="32.25" thickBot="1" x14ac:dyDescent="0.3">
      <c r="A11" s="97">
        <v>7</v>
      </c>
      <c r="B11" s="98"/>
      <c r="C11" s="98" t="s">
        <v>17</v>
      </c>
      <c r="D11" s="98" t="s">
        <v>534</v>
      </c>
      <c r="E11" s="98" t="s">
        <v>361</v>
      </c>
      <c r="F11" s="98">
        <v>13957.96</v>
      </c>
      <c r="G11" s="98">
        <v>13957.96</v>
      </c>
      <c r="H11" s="98" t="s">
        <v>534</v>
      </c>
    </row>
    <row r="12" spans="1:8" ht="32.25" thickBot="1" x14ac:dyDescent="0.3">
      <c r="A12" s="97">
        <v>8</v>
      </c>
      <c r="B12" s="98"/>
      <c r="C12" s="98" t="s">
        <v>18</v>
      </c>
      <c r="D12" s="98" t="s">
        <v>534</v>
      </c>
      <c r="E12" s="98" t="s">
        <v>361</v>
      </c>
      <c r="F12" s="98">
        <v>5000.28</v>
      </c>
      <c r="G12" s="98">
        <v>5000.28</v>
      </c>
      <c r="H12" s="98" t="s">
        <v>534</v>
      </c>
    </row>
    <row r="13" spans="1:8" ht="32.25" thickBot="1" x14ac:dyDescent="0.3">
      <c r="A13" s="97">
        <v>9</v>
      </c>
      <c r="B13" s="98"/>
      <c r="C13" s="98" t="s">
        <v>19</v>
      </c>
      <c r="D13" s="98" t="s">
        <v>534</v>
      </c>
      <c r="E13" s="98" t="s">
        <v>361</v>
      </c>
      <c r="F13" s="98">
        <v>12000</v>
      </c>
      <c r="G13" s="98">
        <v>12000</v>
      </c>
      <c r="H13" s="98" t="s">
        <v>534</v>
      </c>
    </row>
    <row r="14" spans="1:8" ht="32.25" thickBot="1" x14ac:dyDescent="0.3">
      <c r="A14" s="97">
        <v>10</v>
      </c>
      <c r="B14" s="98"/>
      <c r="C14" s="98" t="s">
        <v>20</v>
      </c>
      <c r="D14" s="98" t="s">
        <v>534</v>
      </c>
      <c r="E14" s="98" t="s">
        <v>361</v>
      </c>
      <c r="F14" s="98">
        <v>12326.22</v>
      </c>
      <c r="G14" s="98">
        <v>12326.22</v>
      </c>
      <c r="H14" s="98" t="s">
        <v>534</v>
      </c>
    </row>
    <row r="15" spans="1:8" ht="32.25" thickBot="1" x14ac:dyDescent="0.3">
      <c r="A15" s="97">
        <v>11</v>
      </c>
      <c r="B15" s="98"/>
      <c r="C15" s="98" t="s">
        <v>21</v>
      </c>
      <c r="D15" s="98" t="s">
        <v>534</v>
      </c>
      <c r="E15" s="98" t="s">
        <v>361</v>
      </c>
      <c r="F15" s="98">
        <v>25322</v>
      </c>
      <c r="G15" s="98">
        <v>25322</v>
      </c>
      <c r="H15" s="98" t="s">
        <v>534</v>
      </c>
    </row>
    <row r="16" spans="1:8" ht="32.25" thickBot="1" x14ac:dyDescent="0.3">
      <c r="A16" s="97">
        <v>12</v>
      </c>
      <c r="B16" s="98"/>
      <c r="C16" s="98" t="s">
        <v>22</v>
      </c>
      <c r="D16" s="98" t="s">
        <v>534</v>
      </c>
      <c r="E16" s="98" t="s">
        <v>361</v>
      </c>
      <c r="F16" s="98">
        <v>23829.46</v>
      </c>
      <c r="G16" s="98">
        <v>23829.46</v>
      </c>
      <c r="H16" s="98" t="s">
        <v>534</v>
      </c>
    </row>
    <row r="17" spans="1:8" ht="32.25" thickBot="1" x14ac:dyDescent="0.3">
      <c r="A17" s="97">
        <v>13</v>
      </c>
      <c r="B17" s="98"/>
      <c r="C17" s="98" t="s">
        <v>23</v>
      </c>
      <c r="D17" s="98" t="s">
        <v>534</v>
      </c>
      <c r="E17" s="98" t="s">
        <v>361</v>
      </c>
      <c r="F17" s="98">
        <v>43565.25</v>
      </c>
      <c r="G17" s="98">
        <v>43565.25</v>
      </c>
      <c r="H17" s="98" t="s">
        <v>534</v>
      </c>
    </row>
    <row r="18" spans="1:8" ht="32.25" thickBot="1" x14ac:dyDescent="0.3">
      <c r="A18" s="97">
        <v>14</v>
      </c>
      <c r="B18" s="98"/>
      <c r="C18" s="98" t="s">
        <v>24</v>
      </c>
      <c r="D18" s="98" t="s">
        <v>534</v>
      </c>
      <c r="E18" s="98" t="s">
        <v>361</v>
      </c>
      <c r="F18" s="98">
        <v>30000.85</v>
      </c>
      <c r="G18" s="98">
        <v>30000.85</v>
      </c>
      <c r="H18" s="98" t="s">
        <v>534</v>
      </c>
    </row>
    <row r="19" spans="1:8" ht="32.25" thickBot="1" x14ac:dyDescent="0.3">
      <c r="A19" s="97">
        <v>15</v>
      </c>
      <c r="B19" s="98"/>
      <c r="C19" s="98" t="s">
        <v>25</v>
      </c>
      <c r="D19" s="98" t="s">
        <v>534</v>
      </c>
      <c r="E19" s="98" t="s">
        <v>361</v>
      </c>
      <c r="F19" s="98">
        <v>20000</v>
      </c>
      <c r="G19" s="98">
        <v>20000</v>
      </c>
      <c r="H19" s="98" t="s">
        <v>534</v>
      </c>
    </row>
    <row r="20" spans="1:8" ht="32.25" thickBot="1" x14ac:dyDescent="0.3">
      <c r="A20" s="97">
        <v>16</v>
      </c>
      <c r="B20" s="98"/>
      <c r="C20" s="98" t="s">
        <v>26</v>
      </c>
      <c r="D20" s="98" t="s">
        <v>534</v>
      </c>
      <c r="E20" s="98" t="s">
        <v>361</v>
      </c>
      <c r="F20" s="98">
        <v>20000.77</v>
      </c>
      <c r="G20" s="98">
        <v>20000.77</v>
      </c>
      <c r="H20" s="98" t="s">
        <v>534</v>
      </c>
    </row>
    <row r="21" spans="1:8" ht="32.25" thickBot="1" x14ac:dyDescent="0.3">
      <c r="A21" s="97">
        <v>17</v>
      </c>
      <c r="B21" s="98"/>
      <c r="C21" s="98" t="s">
        <v>27</v>
      </c>
      <c r="D21" s="98" t="s">
        <v>534</v>
      </c>
      <c r="E21" s="98" t="s">
        <v>361</v>
      </c>
      <c r="F21" s="98">
        <v>22706.02</v>
      </c>
      <c r="G21" s="98">
        <v>22706.02</v>
      </c>
      <c r="H21" s="98" t="s">
        <v>534</v>
      </c>
    </row>
    <row r="22" spans="1:8" ht="16.5" thickBot="1" x14ac:dyDescent="0.3">
      <c r="A22" s="97"/>
      <c r="B22" s="98"/>
      <c r="C22" s="99" t="s">
        <v>28</v>
      </c>
      <c r="D22" s="98"/>
      <c r="E22" s="98"/>
      <c r="F22" s="100">
        <v>327491</v>
      </c>
      <c r="G22" s="98">
        <v>327491</v>
      </c>
      <c r="H22" s="98" t="s">
        <v>534</v>
      </c>
    </row>
  </sheetData>
  <mergeCells count="10">
    <mergeCell ref="G3:G4"/>
    <mergeCell ref="H3:H4"/>
    <mergeCell ref="A1:F1"/>
    <mergeCell ref="A3:A4"/>
    <mergeCell ref="B3:B4"/>
    <mergeCell ref="C3:C4"/>
    <mergeCell ref="D3:D4"/>
    <mergeCell ref="E3:E4"/>
    <mergeCell ref="F3:F4"/>
    <mergeCell ref="A2:H2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G19" sqref="G19"/>
    </sheetView>
  </sheetViews>
  <sheetFormatPr defaultRowHeight="15" x14ac:dyDescent="0.25"/>
  <cols>
    <col min="1" max="1" width="4" customWidth="1"/>
    <col min="2" max="2" width="18.140625" customWidth="1"/>
    <col min="3" max="3" width="17.85546875" customWidth="1"/>
    <col min="4" max="4" width="16.85546875" customWidth="1"/>
    <col min="5" max="6" width="14.28515625" customWidth="1"/>
    <col min="7" max="7" width="15.85546875" customWidth="1"/>
    <col min="8" max="8" width="14.28515625" customWidth="1"/>
  </cols>
  <sheetData>
    <row r="2" spans="1:8" ht="18.75" x14ac:dyDescent="0.3">
      <c r="B2" s="158" t="s">
        <v>231</v>
      </c>
      <c r="C2" s="158"/>
      <c r="D2" s="158"/>
      <c r="E2" s="158"/>
      <c r="F2" s="158"/>
    </row>
    <row r="4" spans="1:8" ht="42.75" x14ac:dyDescent="0.25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232</v>
      </c>
      <c r="G4" s="34" t="s">
        <v>8</v>
      </c>
      <c r="H4" s="34" t="s">
        <v>9</v>
      </c>
    </row>
    <row r="5" spans="1:8" ht="18.75" customHeight="1" x14ac:dyDescent="0.25">
      <c r="A5" s="94">
        <v>1</v>
      </c>
      <c r="B5" s="94" t="s">
        <v>233</v>
      </c>
      <c r="C5" s="94" t="s">
        <v>234</v>
      </c>
      <c r="D5" s="94" t="s">
        <v>235</v>
      </c>
      <c r="E5" s="94" t="s">
        <v>361</v>
      </c>
      <c r="F5" s="94">
        <v>7555</v>
      </c>
      <c r="G5" s="94">
        <v>7555</v>
      </c>
      <c r="H5" s="94"/>
    </row>
    <row r="6" spans="1:8" ht="18.75" customHeight="1" x14ac:dyDescent="0.25">
      <c r="A6" s="94">
        <v>2</v>
      </c>
      <c r="B6" s="94"/>
      <c r="C6" s="94" t="s">
        <v>236</v>
      </c>
      <c r="D6" s="94" t="s">
        <v>237</v>
      </c>
      <c r="E6" s="94" t="s">
        <v>361</v>
      </c>
      <c r="F6" s="94">
        <v>3690</v>
      </c>
      <c r="G6" s="94">
        <v>3690</v>
      </c>
      <c r="H6" s="94"/>
    </row>
    <row r="7" spans="1:8" ht="18.75" customHeight="1" x14ac:dyDescent="0.25">
      <c r="A7" s="94">
        <v>3</v>
      </c>
      <c r="B7" s="94"/>
      <c r="C7" s="94" t="s">
        <v>238</v>
      </c>
      <c r="D7" s="94" t="s">
        <v>239</v>
      </c>
      <c r="E7" s="94" t="s">
        <v>361</v>
      </c>
      <c r="F7" s="94">
        <v>7209</v>
      </c>
      <c r="G7" s="94">
        <v>7209</v>
      </c>
      <c r="H7" s="94"/>
    </row>
    <row r="8" spans="1:8" ht="18.75" customHeight="1" x14ac:dyDescent="0.25">
      <c r="A8" s="94">
        <v>4</v>
      </c>
      <c r="B8" s="94"/>
      <c r="C8" s="94" t="s">
        <v>240</v>
      </c>
      <c r="D8" s="94" t="s">
        <v>241</v>
      </c>
      <c r="E8" s="94" t="s">
        <v>361</v>
      </c>
      <c r="F8" s="94">
        <v>30130</v>
      </c>
      <c r="G8" s="94">
        <v>30130</v>
      </c>
      <c r="H8" s="94"/>
    </row>
    <row r="9" spans="1:8" ht="18.75" customHeight="1" x14ac:dyDescent="0.25">
      <c r="A9" s="94">
        <v>5</v>
      </c>
      <c r="B9" s="94"/>
      <c r="C9" s="94" t="s">
        <v>242</v>
      </c>
      <c r="D9" s="94" t="s">
        <v>243</v>
      </c>
      <c r="E9" s="94" t="s">
        <v>361</v>
      </c>
      <c r="F9" s="94">
        <v>21967</v>
      </c>
      <c r="G9" s="94">
        <v>21967</v>
      </c>
      <c r="H9" s="94"/>
    </row>
    <row r="10" spans="1:8" ht="18.75" customHeight="1" x14ac:dyDescent="0.25">
      <c r="A10" s="94">
        <v>6</v>
      </c>
      <c r="B10" s="94"/>
      <c r="C10" s="94" t="s">
        <v>244</v>
      </c>
      <c r="D10" s="94" t="s">
        <v>245</v>
      </c>
      <c r="E10" s="94" t="s">
        <v>361</v>
      </c>
      <c r="F10" s="94">
        <v>24223</v>
      </c>
      <c r="G10" s="94">
        <v>24223</v>
      </c>
      <c r="H10" s="94"/>
    </row>
    <row r="11" spans="1:8" ht="18.75" customHeight="1" x14ac:dyDescent="0.25">
      <c r="A11" s="94">
        <v>7</v>
      </c>
      <c r="B11" s="94"/>
      <c r="C11" s="94" t="s">
        <v>246</v>
      </c>
      <c r="D11" s="94" t="s">
        <v>112</v>
      </c>
      <c r="E11" s="94" t="s">
        <v>361</v>
      </c>
      <c r="F11" s="94">
        <v>19561</v>
      </c>
      <c r="G11" s="94">
        <v>19561</v>
      </c>
      <c r="H11" s="94"/>
    </row>
    <row r="12" spans="1:8" ht="18.75" customHeight="1" x14ac:dyDescent="0.25">
      <c r="A12" s="94">
        <v>8</v>
      </c>
      <c r="B12" s="94"/>
      <c r="C12" s="94" t="s">
        <v>247</v>
      </c>
      <c r="D12" s="94" t="s">
        <v>248</v>
      </c>
      <c r="E12" s="94" t="s">
        <v>361</v>
      </c>
      <c r="F12" s="94">
        <v>23701</v>
      </c>
      <c r="G12" s="94">
        <v>23701</v>
      </c>
      <c r="H12" s="94"/>
    </row>
    <row r="13" spans="1:8" ht="18.75" customHeight="1" x14ac:dyDescent="0.25">
      <c r="A13" s="94">
        <v>9</v>
      </c>
      <c r="B13" s="94"/>
      <c r="C13" s="94" t="s">
        <v>249</v>
      </c>
      <c r="D13" s="94" t="s">
        <v>250</v>
      </c>
      <c r="E13" s="94" t="s">
        <v>361</v>
      </c>
      <c r="F13" s="94">
        <v>27545</v>
      </c>
      <c r="G13" s="94">
        <v>27545</v>
      </c>
      <c r="H13" s="94"/>
    </row>
    <row r="14" spans="1:8" ht="18.75" customHeight="1" x14ac:dyDescent="0.25">
      <c r="A14" s="94">
        <v>10</v>
      </c>
      <c r="B14" s="94"/>
      <c r="C14" s="94" t="s">
        <v>251</v>
      </c>
      <c r="D14" s="94" t="s">
        <v>252</v>
      </c>
      <c r="E14" s="94" t="s">
        <v>361</v>
      </c>
      <c r="F14" s="94">
        <v>30129</v>
      </c>
      <c r="G14" s="94">
        <v>30129</v>
      </c>
      <c r="H14" s="94"/>
    </row>
    <row r="15" spans="1:8" ht="18.75" customHeight="1" x14ac:dyDescent="0.25">
      <c r="A15" s="94">
        <v>11</v>
      </c>
      <c r="B15" s="94"/>
      <c r="C15" s="94" t="s">
        <v>253</v>
      </c>
      <c r="D15" s="94" t="s">
        <v>254</v>
      </c>
      <c r="E15" s="94" t="s">
        <v>361</v>
      </c>
      <c r="F15" s="94">
        <v>30790</v>
      </c>
      <c r="G15" s="94">
        <v>30790</v>
      </c>
      <c r="H15" s="94"/>
    </row>
    <row r="16" spans="1:8" ht="18.75" customHeight="1" x14ac:dyDescent="0.25">
      <c r="A16" s="94">
        <v>12</v>
      </c>
      <c r="B16" s="94"/>
      <c r="C16" s="94" t="s">
        <v>255</v>
      </c>
      <c r="D16" s="94" t="s">
        <v>256</v>
      </c>
      <c r="E16" s="94" t="s">
        <v>361</v>
      </c>
      <c r="F16" s="94">
        <v>28788</v>
      </c>
      <c r="G16" s="94">
        <v>28788</v>
      </c>
      <c r="H16" s="94"/>
    </row>
    <row r="17" spans="1:8" ht="18.75" customHeight="1" x14ac:dyDescent="0.25">
      <c r="A17" s="94">
        <v>13</v>
      </c>
      <c r="B17" s="94"/>
      <c r="C17" s="94" t="s">
        <v>257</v>
      </c>
      <c r="D17" s="94" t="s">
        <v>258</v>
      </c>
      <c r="E17" s="94" t="s">
        <v>361</v>
      </c>
      <c r="F17" s="94">
        <v>22679</v>
      </c>
      <c r="G17" s="94">
        <v>22679</v>
      </c>
      <c r="H17" s="94"/>
    </row>
    <row r="18" spans="1:8" ht="18.75" customHeight="1" x14ac:dyDescent="0.25">
      <c r="A18" s="94">
        <v>14</v>
      </c>
      <c r="B18" s="94"/>
      <c r="C18" s="94" t="s">
        <v>259</v>
      </c>
      <c r="D18" s="94" t="s">
        <v>260</v>
      </c>
      <c r="E18" s="94" t="s">
        <v>361</v>
      </c>
      <c r="F18" s="94"/>
      <c r="G18" s="94"/>
      <c r="H18" s="94"/>
    </row>
    <row r="19" spans="1:8" x14ac:dyDescent="0.25">
      <c r="A19" s="94"/>
      <c r="B19" s="94"/>
      <c r="C19" s="35" t="s">
        <v>28</v>
      </c>
      <c r="D19" s="35"/>
      <c r="E19" s="35"/>
      <c r="F19" s="108">
        <v>277967</v>
      </c>
      <c r="G19" s="35">
        <v>277967</v>
      </c>
      <c r="H19" s="94"/>
    </row>
  </sheetData>
  <mergeCells count="1">
    <mergeCell ref="B2:F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workbookViewId="0">
      <selection activeCell="C12" sqref="C12"/>
    </sheetView>
  </sheetViews>
  <sheetFormatPr defaultRowHeight="15" x14ac:dyDescent="0.25"/>
  <cols>
    <col min="1" max="1" width="3.5703125" customWidth="1"/>
    <col min="2" max="2" width="16.28515625" customWidth="1"/>
    <col min="3" max="3" width="21" customWidth="1"/>
    <col min="4" max="8" width="16.28515625" customWidth="1"/>
  </cols>
  <sheetData>
    <row r="3" spans="1:8" ht="15" customHeight="1" x14ac:dyDescent="0.25">
      <c r="A3" s="144" t="s">
        <v>1</v>
      </c>
      <c r="B3" s="144"/>
      <c r="C3" s="144"/>
      <c r="D3" s="144"/>
      <c r="E3" s="144"/>
      <c r="F3" s="144"/>
      <c r="G3" s="144"/>
    </row>
    <row r="4" spans="1:8" ht="15" customHeight="1" x14ac:dyDescent="0.25">
      <c r="A4" s="153" t="s">
        <v>2</v>
      </c>
      <c r="B4" s="149" t="s">
        <v>3</v>
      </c>
      <c r="C4" s="149" t="s">
        <v>4</v>
      </c>
      <c r="D4" s="149" t="s">
        <v>5</v>
      </c>
      <c r="E4" s="139" t="s">
        <v>6</v>
      </c>
      <c r="F4" s="149" t="s">
        <v>7</v>
      </c>
      <c r="G4" s="149" t="s">
        <v>8</v>
      </c>
      <c r="H4" s="159" t="s">
        <v>9</v>
      </c>
    </row>
    <row r="5" spans="1:8" x14ac:dyDescent="0.25">
      <c r="A5" s="153"/>
      <c r="B5" s="149"/>
      <c r="C5" s="149"/>
      <c r="D5" s="149"/>
      <c r="E5" s="139"/>
      <c r="F5" s="149"/>
      <c r="G5" s="149"/>
      <c r="H5" s="159"/>
    </row>
    <row r="6" spans="1:8" ht="15.75" x14ac:dyDescent="0.25">
      <c r="A6" s="96">
        <v>1</v>
      </c>
      <c r="B6" s="95" t="s">
        <v>261</v>
      </c>
      <c r="C6" s="95" t="s">
        <v>261</v>
      </c>
      <c r="D6" s="95" t="s">
        <v>261</v>
      </c>
      <c r="E6" s="95" t="s">
        <v>361</v>
      </c>
      <c r="F6" s="95">
        <v>500</v>
      </c>
      <c r="G6" s="95">
        <v>500</v>
      </c>
      <c r="H6" s="19"/>
    </row>
    <row r="7" spans="1:8" ht="31.5" x14ac:dyDescent="0.25">
      <c r="A7" s="96">
        <v>2</v>
      </c>
      <c r="B7" s="95" t="s">
        <v>261</v>
      </c>
      <c r="C7" s="95" t="s">
        <v>262</v>
      </c>
      <c r="D7" s="95" t="s">
        <v>263</v>
      </c>
      <c r="E7" s="95" t="s">
        <v>361</v>
      </c>
      <c r="F7" s="95">
        <v>37763</v>
      </c>
      <c r="G7" s="95">
        <v>37763</v>
      </c>
      <c r="H7" s="19"/>
    </row>
    <row r="8" spans="1:8" ht="15.75" x14ac:dyDescent="0.25">
      <c r="A8" s="96">
        <v>3</v>
      </c>
      <c r="B8" s="95" t="s">
        <v>261</v>
      </c>
      <c r="C8" s="95" t="s">
        <v>264</v>
      </c>
      <c r="D8" s="95" t="s">
        <v>265</v>
      </c>
      <c r="E8" s="95" t="s">
        <v>361</v>
      </c>
      <c r="F8" s="95">
        <v>450</v>
      </c>
      <c r="G8" s="95">
        <v>450</v>
      </c>
      <c r="H8" s="19"/>
    </row>
    <row r="9" spans="1:8" ht="15.75" x14ac:dyDescent="0.25">
      <c r="A9" s="35"/>
      <c r="B9" s="36" t="s">
        <v>266</v>
      </c>
      <c r="C9" s="36"/>
      <c r="D9" s="36"/>
      <c r="E9" s="36"/>
      <c r="F9" s="36">
        <v>38713</v>
      </c>
      <c r="G9" s="36">
        <v>38713</v>
      </c>
      <c r="H9" s="19"/>
    </row>
  </sheetData>
  <mergeCells count="9">
    <mergeCell ref="G4:G5"/>
    <mergeCell ref="H4:H5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G7" sqref="G7"/>
    </sheetView>
  </sheetViews>
  <sheetFormatPr defaultRowHeight="15" x14ac:dyDescent="0.25"/>
  <cols>
    <col min="1" max="1" width="3.85546875" customWidth="1"/>
    <col min="2" max="2" width="15.5703125" customWidth="1"/>
    <col min="3" max="3" width="21.42578125" customWidth="1"/>
    <col min="4" max="8" width="15.5703125" customWidth="1"/>
  </cols>
  <sheetData>
    <row r="2" spans="1:8" ht="18.75" x14ac:dyDescent="0.3">
      <c r="B2" s="158" t="s">
        <v>231</v>
      </c>
      <c r="C2" s="158"/>
      <c r="D2" s="158"/>
      <c r="E2" s="158"/>
      <c r="F2" s="158"/>
    </row>
    <row r="4" spans="1:8" ht="42.75" x14ac:dyDescent="0.25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232</v>
      </c>
      <c r="G4" s="34" t="s">
        <v>8</v>
      </c>
      <c r="H4" s="34" t="s">
        <v>9</v>
      </c>
    </row>
    <row r="5" spans="1:8" ht="23.25" customHeight="1" x14ac:dyDescent="0.25">
      <c r="A5" s="18">
        <v>1</v>
      </c>
      <c r="B5" s="18" t="s">
        <v>267</v>
      </c>
      <c r="C5" s="37" t="s">
        <v>268</v>
      </c>
      <c r="D5" s="38" t="s">
        <v>269</v>
      </c>
      <c r="E5" s="18" t="s">
        <v>361</v>
      </c>
      <c r="F5" s="18">
        <v>2054</v>
      </c>
      <c r="G5" s="18">
        <v>2054</v>
      </c>
      <c r="H5" s="18"/>
    </row>
    <row r="6" spans="1:8" ht="23.25" customHeight="1" x14ac:dyDescent="0.25">
      <c r="A6" s="18">
        <v>2</v>
      </c>
      <c r="B6" s="18"/>
      <c r="C6" s="37" t="s">
        <v>270</v>
      </c>
      <c r="D6" s="38" t="s">
        <v>271</v>
      </c>
      <c r="E6" s="60" t="s">
        <v>361</v>
      </c>
      <c r="F6" s="18">
        <v>1472</v>
      </c>
      <c r="G6" s="18">
        <v>1472</v>
      </c>
      <c r="H6" s="18"/>
    </row>
    <row r="7" spans="1:8" x14ac:dyDescent="0.25">
      <c r="A7" s="18"/>
      <c r="B7" s="18"/>
      <c r="C7" s="35" t="s">
        <v>28</v>
      </c>
      <c r="D7" s="35"/>
      <c r="E7" s="35"/>
      <c r="F7" s="35">
        <f>SUM(F5:F6)</f>
        <v>3526</v>
      </c>
      <c r="G7" s="35">
        <v>3526</v>
      </c>
      <c r="H7" s="18"/>
    </row>
  </sheetData>
  <mergeCells count="1">
    <mergeCell ref="B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C19" sqref="C19"/>
    </sheetView>
  </sheetViews>
  <sheetFormatPr defaultRowHeight="15" x14ac:dyDescent="0.25"/>
  <cols>
    <col min="1" max="1" width="3.85546875" customWidth="1"/>
    <col min="2" max="2" width="23.140625" customWidth="1"/>
    <col min="3" max="3" width="19.42578125" customWidth="1"/>
    <col min="4" max="4" width="20.7109375" customWidth="1"/>
    <col min="5" max="5" width="20.140625" customWidth="1"/>
    <col min="6" max="6" width="17.42578125" customWidth="1"/>
    <col min="7" max="7" width="14.5703125" customWidth="1"/>
    <col min="8" max="8" width="13.5703125" customWidth="1"/>
  </cols>
  <sheetData>
    <row r="2" spans="1:8" ht="19.5" thickBot="1" x14ac:dyDescent="0.3">
      <c r="A2" s="135" t="s">
        <v>1</v>
      </c>
      <c r="B2" s="135"/>
      <c r="C2" s="135"/>
      <c r="D2" s="135"/>
      <c r="E2" s="135"/>
      <c r="F2" s="135"/>
      <c r="G2" s="135"/>
      <c r="H2" s="135"/>
    </row>
    <row r="3" spans="1:8" x14ac:dyDescent="0.25">
      <c r="A3" s="133" t="s">
        <v>2</v>
      </c>
      <c r="B3" s="130" t="s">
        <v>3</v>
      </c>
      <c r="C3" s="130" t="s">
        <v>4</v>
      </c>
      <c r="D3" s="130" t="s">
        <v>5</v>
      </c>
      <c r="E3" s="130" t="s">
        <v>6</v>
      </c>
      <c r="F3" s="130" t="s">
        <v>7</v>
      </c>
      <c r="G3" s="130" t="s">
        <v>8</v>
      </c>
      <c r="H3" s="130" t="s">
        <v>9</v>
      </c>
    </row>
    <row r="4" spans="1:8" ht="15.75" thickBot="1" x14ac:dyDescent="0.3">
      <c r="A4" s="134"/>
      <c r="B4" s="131"/>
      <c r="C4" s="131"/>
      <c r="D4" s="131"/>
      <c r="E4" s="131"/>
      <c r="F4" s="131"/>
      <c r="G4" s="131"/>
      <c r="H4" s="131"/>
    </row>
    <row r="5" spans="1:8" ht="18.75" customHeight="1" thickBot="1" x14ac:dyDescent="0.3">
      <c r="A5" s="109">
        <v>1</v>
      </c>
      <c r="B5" s="98" t="s">
        <v>585</v>
      </c>
      <c r="C5" s="98" t="s">
        <v>586</v>
      </c>
      <c r="D5" s="98" t="s">
        <v>534</v>
      </c>
      <c r="E5" s="98" t="s">
        <v>361</v>
      </c>
      <c r="F5" s="98">
        <v>18638</v>
      </c>
      <c r="G5" s="98">
        <v>18638</v>
      </c>
      <c r="H5" s="98" t="s">
        <v>534</v>
      </c>
    </row>
    <row r="6" spans="1:8" ht="32.25" thickBot="1" x14ac:dyDescent="0.3">
      <c r="A6" s="109">
        <v>2</v>
      </c>
      <c r="B6" s="98"/>
      <c r="C6" s="98" t="s">
        <v>587</v>
      </c>
      <c r="D6" s="98" t="s">
        <v>534</v>
      </c>
      <c r="E6" s="98" t="s">
        <v>361</v>
      </c>
      <c r="F6" s="98">
        <v>2280</v>
      </c>
      <c r="G6" s="98">
        <v>2280</v>
      </c>
      <c r="H6" s="98" t="s">
        <v>534</v>
      </c>
    </row>
    <row r="7" spans="1:8" ht="17.25" customHeight="1" thickBot="1" x14ac:dyDescent="0.3">
      <c r="A7" s="109">
        <v>3</v>
      </c>
      <c r="B7" s="98"/>
      <c r="C7" s="98" t="s">
        <v>588</v>
      </c>
      <c r="D7" s="98" t="s">
        <v>534</v>
      </c>
      <c r="E7" s="98" t="s">
        <v>361</v>
      </c>
      <c r="F7" s="98">
        <v>2676</v>
      </c>
      <c r="G7" s="98">
        <v>2676</v>
      </c>
      <c r="H7" s="98" t="s">
        <v>534</v>
      </c>
    </row>
    <row r="8" spans="1:8" ht="16.5" thickBot="1" x14ac:dyDescent="0.3">
      <c r="A8" s="109">
        <v>4</v>
      </c>
      <c r="B8" s="98"/>
      <c r="C8" s="98" t="s">
        <v>589</v>
      </c>
      <c r="D8" s="98" t="s">
        <v>534</v>
      </c>
      <c r="E8" s="98" t="s">
        <v>361</v>
      </c>
      <c r="F8" s="98">
        <v>744</v>
      </c>
      <c r="G8" s="98">
        <v>744</v>
      </c>
      <c r="H8" s="98" t="s">
        <v>534</v>
      </c>
    </row>
    <row r="9" spans="1:8" ht="32.25" thickBot="1" x14ac:dyDescent="0.3">
      <c r="A9" s="109">
        <v>5</v>
      </c>
      <c r="B9" s="98"/>
      <c r="C9" s="98" t="s">
        <v>590</v>
      </c>
      <c r="D9" s="98" t="s">
        <v>534</v>
      </c>
      <c r="E9" s="98" t="s">
        <v>361</v>
      </c>
      <c r="F9" s="98">
        <v>5015</v>
      </c>
      <c r="G9" s="98">
        <v>5015</v>
      </c>
      <c r="H9" s="98" t="s">
        <v>534</v>
      </c>
    </row>
    <row r="10" spans="1:8" ht="16.5" thickBot="1" x14ac:dyDescent="0.3">
      <c r="A10" s="109">
        <v>6</v>
      </c>
      <c r="B10" s="98"/>
      <c r="C10" s="98" t="s">
        <v>591</v>
      </c>
      <c r="D10" s="98" t="s">
        <v>534</v>
      </c>
      <c r="E10" s="98" t="s">
        <v>361</v>
      </c>
      <c r="F10" s="98">
        <v>19943</v>
      </c>
      <c r="G10" s="98">
        <v>19943</v>
      </c>
      <c r="H10" s="98" t="s">
        <v>534</v>
      </c>
    </row>
    <row r="11" spans="1:8" ht="16.5" thickBot="1" x14ac:dyDescent="0.3">
      <c r="A11" s="109">
        <v>7</v>
      </c>
      <c r="B11" s="98"/>
      <c r="C11" s="98" t="s">
        <v>592</v>
      </c>
      <c r="D11" s="98" t="s">
        <v>534</v>
      </c>
      <c r="E11" s="98" t="s">
        <v>361</v>
      </c>
      <c r="F11" s="98">
        <v>42004</v>
      </c>
      <c r="G11" s="98">
        <v>42004</v>
      </c>
      <c r="H11" s="98" t="s">
        <v>534</v>
      </c>
    </row>
    <row r="12" spans="1:8" ht="16.5" thickBot="1" x14ac:dyDescent="0.3">
      <c r="A12" s="109">
        <v>8</v>
      </c>
      <c r="B12" s="98"/>
      <c r="C12" s="98" t="s">
        <v>593</v>
      </c>
      <c r="D12" s="98" t="s">
        <v>534</v>
      </c>
      <c r="E12" s="98" t="s">
        <v>361</v>
      </c>
      <c r="F12" s="98">
        <v>21869</v>
      </c>
      <c r="G12" s="98">
        <v>21869</v>
      </c>
      <c r="H12" s="98" t="s">
        <v>534</v>
      </c>
    </row>
    <row r="13" spans="1:8" ht="16.5" thickBot="1" x14ac:dyDescent="0.3">
      <c r="A13" s="109">
        <v>9</v>
      </c>
      <c r="B13" s="98"/>
      <c r="C13" s="98" t="s">
        <v>594</v>
      </c>
      <c r="D13" s="98" t="s">
        <v>534</v>
      </c>
      <c r="E13" s="98" t="s">
        <v>361</v>
      </c>
      <c r="F13" s="98">
        <v>10299</v>
      </c>
      <c r="G13" s="98">
        <v>10299</v>
      </c>
      <c r="H13" s="98" t="s">
        <v>534</v>
      </c>
    </row>
    <row r="14" spans="1:8" ht="16.5" thickBot="1" x14ac:dyDescent="0.3">
      <c r="A14" s="109">
        <v>10</v>
      </c>
      <c r="B14" s="98"/>
      <c r="C14" s="98" t="s">
        <v>595</v>
      </c>
      <c r="D14" s="98" t="s">
        <v>534</v>
      </c>
      <c r="E14" s="98" t="s">
        <v>361</v>
      </c>
      <c r="F14" s="98">
        <v>4783</v>
      </c>
      <c r="G14" s="98">
        <v>4783</v>
      </c>
      <c r="H14" s="98" t="s">
        <v>534</v>
      </c>
    </row>
    <row r="15" spans="1:8" ht="16.5" thickBot="1" x14ac:dyDescent="0.3">
      <c r="A15" s="109"/>
      <c r="B15" s="98"/>
      <c r="C15" s="99" t="s">
        <v>28</v>
      </c>
      <c r="D15" s="98"/>
      <c r="E15" s="98"/>
      <c r="F15" s="100">
        <v>128251</v>
      </c>
      <c r="G15" s="100">
        <v>128251</v>
      </c>
      <c r="H15" s="98" t="s">
        <v>534</v>
      </c>
    </row>
  </sheetData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A13" workbookViewId="0">
      <selection activeCell="A2" sqref="A2:XFD2"/>
    </sheetView>
  </sheetViews>
  <sheetFormatPr defaultRowHeight="15" x14ac:dyDescent="0.25"/>
  <cols>
    <col min="1" max="1" width="3.5703125" customWidth="1"/>
    <col min="2" max="2" width="22.85546875" customWidth="1"/>
    <col min="3" max="3" width="24.28515625" customWidth="1"/>
    <col min="4" max="8" width="15.42578125" customWidth="1"/>
  </cols>
  <sheetData>
    <row r="2" spans="1:8" ht="18.75" x14ac:dyDescent="0.25">
      <c r="A2" s="144" t="s">
        <v>1</v>
      </c>
      <c r="B2" s="144"/>
      <c r="C2" s="144"/>
      <c r="D2" s="144"/>
      <c r="E2" s="144"/>
      <c r="F2" s="144"/>
    </row>
    <row r="3" spans="1:8" ht="15" customHeight="1" x14ac:dyDescent="0.25">
      <c r="A3" s="149" t="s">
        <v>2</v>
      </c>
      <c r="B3" s="165" t="s">
        <v>3</v>
      </c>
      <c r="C3" s="165" t="s">
        <v>4</v>
      </c>
      <c r="D3" s="165" t="s">
        <v>5</v>
      </c>
      <c r="E3" s="165" t="s">
        <v>6</v>
      </c>
      <c r="F3" s="160" t="s">
        <v>272</v>
      </c>
      <c r="G3" s="162" t="s">
        <v>8</v>
      </c>
      <c r="H3" s="162" t="s">
        <v>9</v>
      </c>
    </row>
    <row r="4" spans="1:8" ht="15" customHeight="1" x14ac:dyDescent="0.25">
      <c r="A4" s="149"/>
      <c r="B4" s="165"/>
      <c r="C4" s="165"/>
      <c r="D4" s="165"/>
      <c r="E4" s="165"/>
      <c r="F4" s="161"/>
      <c r="G4" s="162"/>
      <c r="H4" s="162"/>
    </row>
    <row r="5" spans="1:8" ht="15.75" customHeight="1" x14ac:dyDescent="0.25">
      <c r="A5" s="47">
        <v>1</v>
      </c>
      <c r="B5" s="163" t="s">
        <v>111</v>
      </c>
      <c r="C5" s="14" t="s">
        <v>274</v>
      </c>
      <c r="D5" s="40"/>
      <c r="E5" s="110" t="s">
        <v>361</v>
      </c>
      <c r="F5" s="41">
        <v>2801</v>
      </c>
      <c r="G5" s="7">
        <v>2801</v>
      </c>
      <c r="H5" s="20"/>
    </row>
    <row r="6" spans="1:8" ht="15.75" customHeight="1" x14ac:dyDescent="0.25">
      <c r="A6" s="47"/>
      <c r="B6" s="163"/>
      <c r="C6" s="14"/>
      <c r="D6" s="65" t="s">
        <v>366</v>
      </c>
      <c r="E6" s="110"/>
      <c r="F6" s="41">
        <v>1801</v>
      </c>
      <c r="G6" s="7">
        <v>1801</v>
      </c>
      <c r="H6" s="20"/>
    </row>
    <row r="7" spans="1:8" ht="15.75" customHeight="1" x14ac:dyDescent="0.25">
      <c r="A7" s="47"/>
      <c r="B7" s="163"/>
      <c r="C7" s="14"/>
      <c r="D7" s="65" t="s">
        <v>367</v>
      </c>
      <c r="E7" s="110"/>
      <c r="F7" s="41">
        <v>500</v>
      </c>
      <c r="G7" s="7">
        <v>500</v>
      </c>
      <c r="H7" s="20"/>
    </row>
    <row r="8" spans="1:8" ht="15.75" customHeight="1" x14ac:dyDescent="0.25">
      <c r="A8" s="47"/>
      <c r="B8" s="163"/>
      <c r="C8" s="14"/>
      <c r="D8" s="65" t="s">
        <v>368</v>
      </c>
      <c r="E8" s="110"/>
      <c r="F8" s="41">
        <v>500</v>
      </c>
      <c r="G8" s="7">
        <v>500</v>
      </c>
      <c r="H8" s="20"/>
    </row>
    <row r="9" spans="1:8" ht="15.75" customHeight="1" x14ac:dyDescent="0.25">
      <c r="A9" s="47">
        <v>2</v>
      </c>
      <c r="B9" s="163"/>
      <c r="C9" s="14" t="s">
        <v>275</v>
      </c>
      <c r="D9" s="40" t="s">
        <v>369</v>
      </c>
      <c r="E9" s="110" t="s">
        <v>361</v>
      </c>
      <c r="F9" s="41">
        <v>105.6</v>
      </c>
      <c r="G9" s="7">
        <v>105.6</v>
      </c>
      <c r="H9" s="20"/>
    </row>
    <row r="10" spans="1:8" ht="15.75" customHeight="1" x14ac:dyDescent="0.25">
      <c r="A10" s="47">
        <v>3</v>
      </c>
      <c r="B10" s="163"/>
      <c r="C10" s="14" t="s">
        <v>276</v>
      </c>
      <c r="D10" s="40"/>
      <c r="E10" s="110" t="s">
        <v>361</v>
      </c>
      <c r="F10" s="41">
        <v>306</v>
      </c>
      <c r="G10" s="7">
        <v>306</v>
      </c>
      <c r="H10" s="20"/>
    </row>
    <row r="11" spans="1:8" ht="15.75" customHeight="1" x14ac:dyDescent="0.25">
      <c r="A11" s="47"/>
      <c r="B11" s="163"/>
      <c r="C11" s="14"/>
      <c r="D11" s="65" t="s">
        <v>370</v>
      </c>
      <c r="E11" s="110"/>
      <c r="F11" s="41">
        <v>200</v>
      </c>
      <c r="G11" s="7">
        <v>200</v>
      </c>
      <c r="H11" s="20"/>
    </row>
    <row r="12" spans="1:8" ht="15.75" customHeight="1" x14ac:dyDescent="0.25">
      <c r="A12" s="47"/>
      <c r="B12" s="163"/>
      <c r="C12" s="14"/>
      <c r="D12" s="65" t="s">
        <v>371</v>
      </c>
      <c r="E12" s="110"/>
      <c r="F12" s="41">
        <v>106</v>
      </c>
      <c r="G12" s="7">
        <v>106</v>
      </c>
      <c r="H12" s="20"/>
    </row>
    <row r="13" spans="1:8" ht="15.75" customHeight="1" x14ac:dyDescent="0.25">
      <c r="A13" s="47">
        <v>4</v>
      </c>
      <c r="B13" s="163"/>
      <c r="C13" s="14" t="s">
        <v>277</v>
      </c>
      <c r="D13" s="40"/>
      <c r="E13" s="110" t="s">
        <v>361</v>
      </c>
      <c r="F13" s="41">
        <v>13649</v>
      </c>
      <c r="G13" s="7">
        <v>13649</v>
      </c>
      <c r="H13" s="20"/>
    </row>
    <row r="14" spans="1:8" ht="15.75" x14ac:dyDescent="0.25">
      <c r="A14" s="47"/>
      <c r="B14" s="163"/>
      <c r="C14" s="14"/>
      <c r="D14" s="40" t="s">
        <v>372</v>
      </c>
      <c r="E14" s="110"/>
      <c r="F14" s="41">
        <v>10000</v>
      </c>
      <c r="G14" s="7">
        <v>9800</v>
      </c>
      <c r="H14" s="20"/>
    </row>
    <row r="15" spans="1:8" ht="15.75" x14ac:dyDescent="0.25">
      <c r="A15" s="47"/>
      <c r="B15" s="163"/>
      <c r="C15" s="14"/>
      <c r="D15" s="65" t="s">
        <v>373</v>
      </c>
      <c r="E15" s="110"/>
      <c r="F15" s="41">
        <v>2000</v>
      </c>
      <c r="G15" s="7">
        <v>2000</v>
      </c>
      <c r="H15" s="20"/>
    </row>
    <row r="16" spans="1:8" ht="15.75" x14ac:dyDescent="0.25">
      <c r="A16" s="47"/>
      <c r="B16" s="163"/>
      <c r="C16" s="14"/>
      <c r="D16" s="40" t="s">
        <v>374</v>
      </c>
      <c r="E16" s="110"/>
      <c r="F16" s="41">
        <v>1649</v>
      </c>
      <c r="G16" s="7">
        <v>1649</v>
      </c>
      <c r="H16" s="20"/>
    </row>
    <row r="17" spans="1:8" ht="31.5" x14ac:dyDescent="0.25">
      <c r="A17" s="47">
        <v>5</v>
      </c>
      <c r="B17" s="163"/>
      <c r="C17" s="14" t="s">
        <v>278</v>
      </c>
      <c r="D17" s="40"/>
      <c r="E17" s="110" t="s">
        <v>361</v>
      </c>
      <c r="F17" s="41">
        <v>119</v>
      </c>
      <c r="G17" s="7">
        <v>119</v>
      </c>
      <c r="H17" s="20"/>
    </row>
    <row r="18" spans="1:8" ht="15.75" x14ac:dyDescent="0.25">
      <c r="A18" s="47"/>
      <c r="B18" s="163"/>
      <c r="C18" s="14"/>
      <c r="D18" s="65" t="s">
        <v>375</v>
      </c>
      <c r="E18" s="110"/>
      <c r="F18" s="41">
        <v>100</v>
      </c>
      <c r="G18" s="7">
        <v>100</v>
      </c>
      <c r="H18" s="20"/>
    </row>
    <row r="19" spans="1:8" ht="15.75" x14ac:dyDescent="0.25">
      <c r="A19" s="47"/>
      <c r="B19" s="163"/>
      <c r="C19" s="14"/>
      <c r="D19" s="65" t="s">
        <v>376</v>
      </c>
      <c r="E19" s="110"/>
      <c r="F19" s="41">
        <v>19</v>
      </c>
      <c r="G19" s="7">
        <v>19</v>
      </c>
      <c r="H19" s="20"/>
    </row>
    <row r="20" spans="1:8" ht="15.75" x14ac:dyDescent="0.25">
      <c r="A20" s="47">
        <v>6</v>
      </c>
      <c r="B20" s="163"/>
      <c r="C20" s="14" t="s">
        <v>279</v>
      </c>
      <c r="D20" s="40"/>
      <c r="E20" s="110" t="s">
        <v>361</v>
      </c>
      <c r="F20" s="41">
        <v>2150.5</v>
      </c>
      <c r="G20" s="7">
        <v>1650</v>
      </c>
      <c r="H20" s="20"/>
    </row>
    <row r="21" spans="1:8" ht="15.75" x14ac:dyDescent="0.25">
      <c r="A21" s="47"/>
      <c r="B21" s="163"/>
      <c r="C21" s="14"/>
      <c r="D21" s="65" t="s">
        <v>377</v>
      </c>
      <c r="E21" s="110"/>
      <c r="F21" s="41">
        <v>1150.5</v>
      </c>
      <c r="G21" s="7">
        <v>650.5</v>
      </c>
      <c r="H21" s="20"/>
    </row>
    <row r="22" spans="1:8" ht="15.75" x14ac:dyDescent="0.25">
      <c r="A22" s="47"/>
      <c r="B22" s="163"/>
      <c r="C22" s="14"/>
      <c r="D22" s="65" t="s">
        <v>378</v>
      </c>
      <c r="E22" s="110"/>
      <c r="F22" s="41">
        <v>200</v>
      </c>
      <c r="G22" s="7">
        <v>200</v>
      </c>
      <c r="H22" s="20"/>
    </row>
    <row r="23" spans="1:8" ht="15.75" x14ac:dyDescent="0.25">
      <c r="A23" s="47"/>
      <c r="B23" s="163"/>
      <c r="C23" s="14"/>
      <c r="D23" s="65" t="s">
        <v>379</v>
      </c>
      <c r="E23" s="110"/>
      <c r="F23" s="41">
        <v>800</v>
      </c>
      <c r="G23" s="7">
        <v>800</v>
      </c>
      <c r="H23" s="20"/>
    </row>
    <row r="24" spans="1:8" ht="31.5" x14ac:dyDescent="0.25">
      <c r="A24" s="47">
        <v>7</v>
      </c>
      <c r="B24" s="163"/>
      <c r="C24" s="14" t="s">
        <v>280</v>
      </c>
      <c r="D24" s="40" t="s">
        <v>380</v>
      </c>
      <c r="E24" s="110" t="s">
        <v>361</v>
      </c>
      <c r="F24" s="41">
        <v>24.2</v>
      </c>
      <c r="G24" s="7">
        <v>24.2</v>
      </c>
      <c r="H24" s="20"/>
    </row>
    <row r="25" spans="1:8" ht="31.5" x14ac:dyDescent="0.25">
      <c r="A25" s="47">
        <v>8</v>
      </c>
      <c r="B25" s="163"/>
      <c r="C25" s="14" t="s">
        <v>281</v>
      </c>
      <c r="D25" s="40"/>
      <c r="E25" s="110" t="s">
        <v>361</v>
      </c>
      <c r="F25" s="41">
        <v>2406.5</v>
      </c>
      <c r="G25" s="7">
        <v>2406.5</v>
      </c>
      <c r="H25" s="20"/>
    </row>
    <row r="26" spans="1:8" ht="15.75" x14ac:dyDescent="0.25">
      <c r="A26" s="47"/>
      <c r="B26" s="163"/>
      <c r="C26" s="14"/>
      <c r="D26" s="65" t="s">
        <v>381</v>
      </c>
      <c r="E26" s="110"/>
      <c r="F26" s="41">
        <v>1406.5</v>
      </c>
      <c r="G26" s="7">
        <v>1406.5</v>
      </c>
      <c r="H26" s="20"/>
    </row>
    <row r="27" spans="1:8" ht="15.75" x14ac:dyDescent="0.25">
      <c r="A27" s="47"/>
      <c r="B27" s="163"/>
      <c r="C27" s="14"/>
      <c r="D27" s="65" t="s">
        <v>382</v>
      </c>
      <c r="E27" s="110"/>
      <c r="F27" s="41">
        <v>1000</v>
      </c>
      <c r="G27" s="7">
        <v>1000</v>
      </c>
      <c r="H27" s="20"/>
    </row>
    <row r="28" spans="1:8" ht="15.75" x14ac:dyDescent="0.25">
      <c r="A28" s="47">
        <v>9</v>
      </c>
      <c r="B28" s="163"/>
      <c r="C28" s="14" t="s">
        <v>383</v>
      </c>
      <c r="D28" s="40" t="s">
        <v>384</v>
      </c>
      <c r="E28" s="110" t="s">
        <v>361</v>
      </c>
      <c r="F28" s="42">
        <v>67439</v>
      </c>
      <c r="G28" s="7">
        <v>67439</v>
      </c>
      <c r="H28" s="20"/>
    </row>
    <row r="29" spans="1:8" ht="15.75" x14ac:dyDescent="0.25">
      <c r="A29" s="20"/>
      <c r="B29" s="163"/>
      <c r="C29" s="66" t="s">
        <v>273</v>
      </c>
      <c r="D29" s="67"/>
      <c r="E29" s="20"/>
      <c r="F29" s="69">
        <v>88895</v>
      </c>
      <c r="G29" s="69">
        <v>88895</v>
      </c>
      <c r="H29" s="20"/>
    </row>
    <row r="30" spans="1:8" ht="15.75" x14ac:dyDescent="0.25">
      <c r="A30" s="20"/>
      <c r="B30" s="164"/>
      <c r="C30" s="68"/>
      <c r="D30" s="20"/>
      <c r="E30" s="20"/>
      <c r="F30" s="36"/>
      <c r="G30" s="20"/>
      <c r="H30" s="20"/>
    </row>
  </sheetData>
  <mergeCells count="10">
    <mergeCell ref="F3:F4"/>
    <mergeCell ref="G3:G4"/>
    <mergeCell ref="H3:H4"/>
    <mergeCell ref="B5:B30"/>
    <mergeCell ref="A2:F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N30" sqref="N30"/>
    </sheetView>
  </sheetViews>
  <sheetFormatPr defaultRowHeight="15" x14ac:dyDescent="0.25"/>
  <cols>
    <col min="1" max="1" width="4.42578125" customWidth="1"/>
    <col min="2" max="2" width="21.42578125" customWidth="1"/>
    <col min="3" max="3" width="27.140625" customWidth="1"/>
    <col min="4" max="5" width="21.42578125" customWidth="1"/>
    <col min="6" max="6" width="16.140625" customWidth="1"/>
    <col min="7" max="7" width="14.7109375" customWidth="1"/>
    <col min="8" max="8" width="14.28515625" customWidth="1"/>
  </cols>
  <sheetData>
    <row r="2" spans="1:8" ht="18.75" x14ac:dyDescent="0.25">
      <c r="A2" s="144" t="s">
        <v>1</v>
      </c>
      <c r="B2" s="144"/>
      <c r="C2" s="144"/>
      <c r="D2" s="144"/>
      <c r="E2" s="144"/>
      <c r="F2" s="144"/>
    </row>
    <row r="3" spans="1:8" ht="15" customHeight="1" x14ac:dyDescent="0.25">
      <c r="A3" s="153" t="s">
        <v>2</v>
      </c>
      <c r="B3" s="165" t="s">
        <v>3</v>
      </c>
      <c r="C3" s="165" t="s">
        <v>4</v>
      </c>
      <c r="D3" s="165" t="s">
        <v>5</v>
      </c>
      <c r="E3" s="165" t="s">
        <v>6</v>
      </c>
      <c r="F3" s="160" t="s">
        <v>272</v>
      </c>
      <c r="G3" s="169" t="s">
        <v>8</v>
      </c>
      <c r="H3" s="169" t="s">
        <v>9</v>
      </c>
    </row>
    <row r="4" spans="1:8" ht="15" customHeight="1" x14ac:dyDescent="0.25">
      <c r="A4" s="153"/>
      <c r="B4" s="165"/>
      <c r="C4" s="165"/>
      <c r="D4" s="165"/>
      <c r="E4" s="165"/>
      <c r="F4" s="161"/>
      <c r="G4" s="169"/>
      <c r="H4" s="169"/>
    </row>
    <row r="5" spans="1:8" ht="17.25" customHeight="1" x14ac:dyDescent="0.25">
      <c r="A5" s="39">
        <v>1</v>
      </c>
      <c r="B5" s="163" t="s">
        <v>282</v>
      </c>
      <c r="C5" s="14" t="s">
        <v>283</v>
      </c>
      <c r="D5" s="40" t="s">
        <v>432</v>
      </c>
      <c r="E5" s="81" t="s">
        <v>361</v>
      </c>
      <c r="F5" s="44">
        <v>931</v>
      </c>
      <c r="G5" s="45">
        <v>931</v>
      </c>
      <c r="H5" s="4"/>
    </row>
    <row r="6" spans="1:8" ht="17.25" customHeight="1" x14ac:dyDescent="0.25">
      <c r="A6" s="39">
        <v>2</v>
      </c>
      <c r="B6" s="163"/>
      <c r="C6" s="14" t="s">
        <v>284</v>
      </c>
      <c r="D6" s="40" t="s">
        <v>433</v>
      </c>
      <c r="E6" s="81" t="s">
        <v>361</v>
      </c>
      <c r="F6" s="44">
        <v>445</v>
      </c>
      <c r="G6" s="45">
        <v>445</v>
      </c>
      <c r="H6" s="4"/>
    </row>
    <row r="7" spans="1:8" ht="17.25" customHeight="1" x14ac:dyDescent="0.25">
      <c r="A7" s="39">
        <v>3</v>
      </c>
      <c r="B7" s="163"/>
      <c r="C7" s="14" t="s">
        <v>285</v>
      </c>
      <c r="D7" s="40" t="s">
        <v>434</v>
      </c>
      <c r="E7" s="81" t="s">
        <v>361</v>
      </c>
      <c r="F7" s="44">
        <v>99</v>
      </c>
      <c r="G7" s="45">
        <v>99</v>
      </c>
      <c r="H7" s="4"/>
    </row>
    <row r="8" spans="1:8" ht="17.25" customHeight="1" x14ac:dyDescent="0.25">
      <c r="A8" s="39">
        <v>4</v>
      </c>
      <c r="B8" s="163"/>
      <c r="C8" s="14" t="s">
        <v>286</v>
      </c>
      <c r="D8" s="40" t="s">
        <v>435</v>
      </c>
      <c r="E8" s="81" t="s">
        <v>361</v>
      </c>
      <c r="F8" s="44">
        <v>163</v>
      </c>
      <c r="G8" s="45">
        <v>163</v>
      </c>
      <c r="H8" s="4"/>
    </row>
    <row r="9" spans="1:8" ht="17.25" customHeight="1" x14ac:dyDescent="0.25">
      <c r="A9" s="39">
        <v>5</v>
      </c>
      <c r="B9" s="163"/>
      <c r="C9" s="14" t="s">
        <v>287</v>
      </c>
      <c r="D9" s="40" t="s">
        <v>436</v>
      </c>
      <c r="E9" s="81" t="s">
        <v>361</v>
      </c>
      <c r="F9" s="44">
        <v>308</v>
      </c>
      <c r="G9" s="45">
        <v>308</v>
      </c>
      <c r="H9" s="4"/>
    </row>
    <row r="10" spans="1:8" ht="17.25" customHeight="1" x14ac:dyDescent="0.25">
      <c r="A10" s="39">
        <v>6</v>
      </c>
      <c r="B10" s="163"/>
      <c r="C10" s="14" t="s">
        <v>288</v>
      </c>
      <c r="D10" s="40" t="s">
        <v>437</v>
      </c>
      <c r="E10" s="81" t="s">
        <v>361</v>
      </c>
      <c r="F10" s="44">
        <v>10787.7</v>
      </c>
      <c r="G10" s="45">
        <v>10787.7</v>
      </c>
      <c r="H10" s="4"/>
    </row>
    <row r="11" spans="1:8" ht="17.25" customHeight="1" x14ac:dyDescent="0.25">
      <c r="A11" s="39">
        <v>7</v>
      </c>
      <c r="B11" s="163"/>
      <c r="C11" s="14" t="s">
        <v>289</v>
      </c>
      <c r="D11" s="40" t="s">
        <v>438</v>
      </c>
      <c r="E11" s="81" t="s">
        <v>361</v>
      </c>
      <c r="F11" s="44">
        <v>60</v>
      </c>
      <c r="G11" s="45">
        <v>60</v>
      </c>
      <c r="H11" s="4"/>
    </row>
    <row r="12" spans="1:8" ht="17.25" customHeight="1" x14ac:dyDescent="0.25">
      <c r="A12" s="39">
        <v>8</v>
      </c>
      <c r="B12" s="163"/>
      <c r="C12" s="14" t="s">
        <v>290</v>
      </c>
      <c r="D12" s="40" t="s">
        <v>439</v>
      </c>
      <c r="E12" s="81" t="s">
        <v>361</v>
      </c>
      <c r="F12" s="44">
        <v>550</v>
      </c>
      <c r="G12" s="45">
        <v>550</v>
      </c>
      <c r="H12" s="4"/>
    </row>
    <row r="13" spans="1:8" ht="15.75" customHeight="1" x14ac:dyDescent="0.25">
      <c r="A13" s="39">
        <v>9</v>
      </c>
      <c r="B13" s="163"/>
      <c r="C13" s="166" t="s">
        <v>291</v>
      </c>
      <c r="D13" s="40" t="s">
        <v>440</v>
      </c>
      <c r="E13" s="81" t="s">
        <v>361</v>
      </c>
      <c r="F13" s="46">
        <v>965</v>
      </c>
      <c r="G13" s="45">
        <v>965</v>
      </c>
      <c r="H13" s="4"/>
    </row>
    <row r="14" spans="1:8" ht="15.75" x14ac:dyDescent="0.25">
      <c r="A14" s="39"/>
      <c r="B14" s="163"/>
      <c r="C14" s="167"/>
      <c r="D14" s="40" t="s">
        <v>441</v>
      </c>
      <c r="E14" s="81" t="s">
        <v>361</v>
      </c>
      <c r="F14" s="46">
        <v>826</v>
      </c>
      <c r="G14" s="45">
        <v>826</v>
      </c>
      <c r="H14" s="4"/>
    </row>
    <row r="15" spans="1:8" ht="15.75" x14ac:dyDescent="0.25">
      <c r="A15" s="39"/>
      <c r="B15" s="163"/>
      <c r="C15" s="168"/>
      <c r="D15" s="40" t="s">
        <v>442</v>
      </c>
      <c r="E15" s="81" t="s">
        <v>361</v>
      </c>
      <c r="F15" s="46">
        <v>351</v>
      </c>
      <c r="G15" s="45">
        <v>351</v>
      </c>
      <c r="H15" s="4"/>
    </row>
    <row r="16" spans="1:8" s="51" customFormat="1" ht="15.75" x14ac:dyDescent="0.25">
      <c r="A16" s="4">
        <v>10</v>
      </c>
      <c r="B16" s="163"/>
      <c r="C16" s="43" t="s">
        <v>292</v>
      </c>
      <c r="D16" s="82" t="s">
        <v>443</v>
      </c>
      <c r="E16" s="81" t="s">
        <v>361</v>
      </c>
      <c r="F16" s="47">
        <v>998.3</v>
      </c>
      <c r="G16" s="48">
        <v>998.3</v>
      </c>
      <c r="H16" s="4"/>
    </row>
    <row r="17" spans="1:8" ht="15.75" x14ac:dyDescent="0.25">
      <c r="A17" s="4">
        <v>11</v>
      </c>
      <c r="B17" s="164"/>
      <c r="C17" s="3" t="s">
        <v>293</v>
      </c>
      <c r="D17" s="3" t="s">
        <v>444</v>
      </c>
      <c r="E17" s="81" t="s">
        <v>361</v>
      </c>
      <c r="F17" s="47">
        <v>81</v>
      </c>
      <c r="G17" s="49">
        <v>81</v>
      </c>
      <c r="H17" s="4"/>
    </row>
    <row r="18" spans="1:8" x14ac:dyDescent="0.25">
      <c r="A18" s="19"/>
      <c r="B18" s="19"/>
      <c r="C18" s="19" t="s">
        <v>84</v>
      </c>
      <c r="D18" s="19"/>
      <c r="E18" s="19"/>
      <c r="F18" s="50">
        <f>SUM(F5:F17)</f>
        <v>16565</v>
      </c>
      <c r="G18" s="50">
        <v>16565</v>
      </c>
      <c r="H18" s="19"/>
    </row>
  </sheetData>
  <mergeCells count="11">
    <mergeCell ref="B5:B17"/>
    <mergeCell ref="C13:C15"/>
    <mergeCell ref="G3:G4"/>
    <mergeCell ref="H3:H4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topLeftCell="A67" workbookViewId="0">
      <selection activeCell="G82" sqref="G82"/>
    </sheetView>
  </sheetViews>
  <sheetFormatPr defaultRowHeight="15" x14ac:dyDescent="0.25"/>
  <cols>
    <col min="1" max="1" width="3.42578125" customWidth="1"/>
    <col min="2" max="2" width="17.140625" customWidth="1"/>
    <col min="3" max="3" width="24.28515625" customWidth="1"/>
    <col min="4" max="8" width="17.140625" customWidth="1"/>
  </cols>
  <sheetData>
    <row r="2" spans="1:8" ht="18.75" x14ac:dyDescent="0.25">
      <c r="A2" s="156" t="s">
        <v>1</v>
      </c>
      <c r="B2" s="156"/>
      <c r="C2" s="156"/>
      <c r="D2" s="156"/>
      <c r="E2" s="156"/>
      <c r="F2" s="156"/>
      <c r="G2" s="156"/>
      <c r="H2" s="156"/>
    </row>
    <row r="3" spans="1:8" ht="15" customHeight="1" x14ac:dyDescent="0.25">
      <c r="A3" s="155" t="s">
        <v>2</v>
      </c>
      <c r="B3" s="154" t="s">
        <v>3</v>
      </c>
      <c r="C3" s="170" t="s">
        <v>4</v>
      </c>
      <c r="D3" s="154" t="s">
        <v>5</v>
      </c>
      <c r="E3" s="154" t="s">
        <v>6</v>
      </c>
      <c r="F3" s="170" t="s">
        <v>7</v>
      </c>
      <c r="G3" s="154" t="s">
        <v>8</v>
      </c>
      <c r="H3" s="154" t="s">
        <v>9</v>
      </c>
    </row>
    <row r="4" spans="1:8" ht="15" customHeight="1" x14ac:dyDescent="0.25">
      <c r="A4" s="155"/>
      <c r="B4" s="154"/>
      <c r="C4" s="170"/>
      <c r="D4" s="154"/>
      <c r="E4" s="154"/>
      <c r="F4" s="170"/>
      <c r="G4" s="154"/>
      <c r="H4" s="154"/>
    </row>
    <row r="5" spans="1:8" ht="15" customHeight="1" x14ac:dyDescent="0.25">
      <c r="A5" s="112">
        <v>1</v>
      </c>
      <c r="B5" s="171" t="s">
        <v>294</v>
      </c>
      <c r="C5" s="171" t="s">
        <v>295</v>
      </c>
      <c r="D5" s="70" t="s">
        <v>385</v>
      </c>
      <c r="E5" s="111" t="s">
        <v>361</v>
      </c>
      <c r="F5" s="24">
        <v>2005.56</v>
      </c>
      <c r="G5" s="24">
        <v>2005.56</v>
      </c>
      <c r="H5" s="111"/>
    </row>
    <row r="6" spans="1:8" ht="15" customHeight="1" x14ac:dyDescent="0.25">
      <c r="A6" s="112">
        <v>2</v>
      </c>
      <c r="B6" s="172"/>
      <c r="C6" s="175"/>
      <c r="D6" s="52" t="s">
        <v>386</v>
      </c>
      <c r="E6" s="111" t="s">
        <v>361</v>
      </c>
      <c r="F6" s="24">
        <v>1562</v>
      </c>
      <c r="G6" s="24">
        <v>1562</v>
      </c>
      <c r="H6" s="111"/>
    </row>
    <row r="7" spans="1:8" ht="15" customHeight="1" x14ac:dyDescent="0.25">
      <c r="A7" s="112">
        <v>3</v>
      </c>
      <c r="B7" s="172"/>
      <c r="C7" s="175"/>
      <c r="D7" s="52" t="s">
        <v>387</v>
      </c>
      <c r="E7" s="111" t="s">
        <v>361</v>
      </c>
      <c r="F7" s="24">
        <v>443.56</v>
      </c>
      <c r="G7" s="24">
        <v>443.56</v>
      </c>
      <c r="H7" s="111"/>
    </row>
    <row r="8" spans="1:8" ht="15" customHeight="1" x14ac:dyDescent="0.25">
      <c r="A8" s="112">
        <v>4</v>
      </c>
      <c r="B8" s="172"/>
      <c r="C8" s="176"/>
      <c r="D8" s="111"/>
      <c r="E8" s="71"/>
      <c r="F8" s="75">
        <v>4011.12</v>
      </c>
      <c r="G8" s="75">
        <v>4011.12</v>
      </c>
      <c r="H8" s="112"/>
    </row>
    <row r="9" spans="1:8" ht="15" customHeight="1" x14ac:dyDescent="0.25">
      <c r="A9" s="112">
        <v>5</v>
      </c>
      <c r="B9" s="172"/>
      <c r="C9" s="171" t="s">
        <v>296</v>
      </c>
      <c r="D9" s="111" t="s">
        <v>145</v>
      </c>
      <c r="E9" s="111" t="s">
        <v>361</v>
      </c>
      <c r="F9" s="113">
        <v>1625.45</v>
      </c>
      <c r="G9" s="113">
        <v>1625.45</v>
      </c>
      <c r="H9" s="112"/>
    </row>
    <row r="10" spans="1:8" ht="15" customHeight="1" x14ac:dyDescent="0.25">
      <c r="A10" s="112">
        <v>6</v>
      </c>
      <c r="B10" s="172"/>
      <c r="C10" s="177"/>
      <c r="D10" s="111" t="s">
        <v>388</v>
      </c>
      <c r="E10" s="111" t="s">
        <v>361</v>
      </c>
      <c r="F10" s="113">
        <v>1300.5</v>
      </c>
      <c r="G10" s="113">
        <v>1300.5</v>
      </c>
      <c r="H10" s="112"/>
    </row>
    <row r="11" spans="1:8" ht="15" customHeight="1" x14ac:dyDescent="0.25">
      <c r="A11" s="112">
        <v>7</v>
      </c>
      <c r="B11" s="172"/>
      <c r="C11" s="177"/>
      <c r="D11" s="111" t="s">
        <v>389</v>
      </c>
      <c r="E11" s="111" t="s">
        <v>361</v>
      </c>
      <c r="F11" s="113">
        <v>950.25</v>
      </c>
      <c r="G11" s="113">
        <v>950.25</v>
      </c>
      <c r="H11" s="112"/>
    </row>
    <row r="12" spans="1:8" ht="15" customHeight="1" x14ac:dyDescent="0.25">
      <c r="A12" s="112">
        <v>8</v>
      </c>
      <c r="B12" s="172"/>
      <c r="C12" s="177"/>
      <c r="D12" s="111" t="s">
        <v>390</v>
      </c>
      <c r="E12" s="111" t="s">
        <v>361</v>
      </c>
      <c r="F12" s="113">
        <v>1209.4000000000001</v>
      </c>
      <c r="G12" s="113">
        <v>1209.4000000000001</v>
      </c>
      <c r="H12" s="112"/>
    </row>
    <row r="13" spans="1:8" ht="15" customHeight="1" x14ac:dyDescent="0.25">
      <c r="A13" s="112">
        <v>9</v>
      </c>
      <c r="B13" s="172"/>
      <c r="C13" s="178"/>
      <c r="D13" s="111"/>
      <c r="E13" s="24"/>
      <c r="F13" s="76">
        <v>5085.6000000000004</v>
      </c>
      <c r="G13" s="76">
        <v>5085.6000000000004</v>
      </c>
      <c r="H13" s="112"/>
    </row>
    <row r="14" spans="1:8" ht="15" customHeight="1" x14ac:dyDescent="0.25">
      <c r="A14" s="112">
        <v>10</v>
      </c>
      <c r="B14" s="172"/>
      <c r="C14" s="171" t="s">
        <v>297</v>
      </c>
      <c r="D14" s="111" t="s">
        <v>391</v>
      </c>
      <c r="E14" s="111" t="s">
        <v>361</v>
      </c>
      <c r="F14" s="24">
        <v>1759.81</v>
      </c>
      <c r="G14" s="77">
        <v>1759.81</v>
      </c>
      <c r="H14" s="112"/>
    </row>
    <row r="15" spans="1:8" ht="15" customHeight="1" x14ac:dyDescent="0.25">
      <c r="A15" s="112">
        <v>11</v>
      </c>
      <c r="B15" s="172"/>
      <c r="C15" s="177"/>
      <c r="D15" s="111" t="s">
        <v>392</v>
      </c>
      <c r="E15" s="111" t="s">
        <v>361</v>
      </c>
      <c r="F15" s="24">
        <v>958.22</v>
      </c>
      <c r="G15" s="77">
        <v>958.22</v>
      </c>
      <c r="H15" s="112"/>
    </row>
    <row r="16" spans="1:8" ht="15" customHeight="1" x14ac:dyDescent="0.25">
      <c r="A16" s="112">
        <v>12</v>
      </c>
      <c r="B16" s="172"/>
      <c r="C16" s="177"/>
      <c r="D16" s="111" t="s">
        <v>393</v>
      </c>
      <c r="E16" s="111" t="s">
        <v>361</v>
      </c>
      <c r="F16" s="24">
        <v>856.13</v>
      </c>
      <c r="G16" s="77">
        <v>856.13</v>
      </c>
      <c r="H16" s="112"/>
    </row>
    <row r="17" spans="1:8" ht="15" customHeight="1" x14ac:dyDescent="0.25">
      <c r="A17" s="112">
        <v>13</v>
      </c>
      <c r="B17" s="172"/>
      <c r="C17" s="177"/>
      <c r="D17" s="52" t="s">
        <v>394</v>
      </c>
      <c r="E17" s="111" t="s">
        <v>361</v>
      </c>
      <c r="F17" s="24">
        <v>500.25</v>
      </c>
      <c r="G17" s="78">
        <v>500.25</v>
      </c>
      <c r="H17" s="111"/>
    </row>
    <row r="18" spans="1:8" ht="15.75" customHeight="1" x14ac:dyDescent="0.25">
      <c r="A18" s="112">
        <v>14</v>
      </c>
      <c r="B18" s="172"/>
      <c r="C18" s="177"/>
      <c r="D18" s="52" t="s">
        <v>395</v>
      </c>
      <c r="E18" s="111" t="s">
        <v>361</v>
      </c>
      <c r="F18" s="24">
        <v>719.01300000000003</v>
      </c>
      <c r="G18" s="118">
        <v>719.01300000000003</v>
      </c>
      <c r="H18" s="4"/>
    </row>
    <row r="19" spans="1:8" ht="15.75" customHeight="1" x14ac:dyDescent="0.25">
      <c r="A19" s="112">
        <v>15</v>
      </c>
      <c r="B19" s="172"/>
      <c r="C19" s="178"/>
      <c r="D19" s="52"/>
      <c r="E19" s="111"/>
      <c r="F19" s="71">
        <v>4793.42</v>
      </c>
      <c r="G19" s="79">
        <v>4793.42</v>
      </c>
      <c r="H19" s="4"/>
    </row>
    <row r="20" spans="1:8" ht="15.75" customHeight="1" x14ac:dyDescent="0.25">
      <c r="A20" s="4"/>
      <c r="B20" s="173"/>
      <c r="C20" s="179" t="s">
        <v>298</v>
      </c>
      <c r="D20" s="14" t="s">
        <v>363</v>
      </c>
      <c r="E20" s="111" t="s">
        <v>361</v>
      </c>
      <c r="F20" s="119">
        <v>1962.4</v>
      </c>
      <c r="G20" s="118">
        <v>1962.4</v>
      </c>
      <c r="H20" s="19"/>
    </row>
    <row r="21" spans="1:8" ht="15.75" x14ac:dyDescent="0.25">
      <c r="A21" s="4"/>
      <c r="B21" s="173"/>
      <c r="C21" s="180"/>
      <c r="D21" s="120" t="s">
        <v>396</v>
      </c>
      <c r="E21" s="111" t="s">
        <v>361</v>
      </c>
      <c r="F21" s="115">
        <v>1505.64</v>
      </c>
      <c r="G21" s="80">
        <v>1505.64</v>
      </c>
      <c r="H21" s="4"/>
    </row>
    <row r="22" spans="1:8" ht="15.75" x14ac:dyDescent="0.25">
      <c r="A22" s="4"/>
      <c r="B22" s="173"/>
      <c r="C22" s="180"/>
      <c r="D22" s="14" t="s">
        <v>397</v>
      </c>
      <c r="E22" s="111" t="s">
        <v>361</v>
      </c>
      <c r="F22" s="72">
        <v>1437.96</v>
      </c>
      <c r="G22" s="80">
        <v>1437.96</v>
      </c>
      <c r="H22" s="4"/>
    </row>
    <row r="23" spans="1:8" ht="15.75" x14ac:dyDescent="0.25">
      <c r="A23" s="4"/>
      <c r="B23" s="173"/>
      <c r="C23" s="180"/>
      <c r="D23" s="4"/>
      <c r="E23" s="4"/>
      <c r="F23" s="71">
        <v>4906</v>
      </c>
      <c r="G23" s="79">
        <v>4906</v>
      </c>
      <c r="H23" s="4"/>
    </row>
    <row r="24" spans="1:8" ht="15.75" x14ac:dyDescent="0.25">
      <c r="A24" s="4"/>
      <c r="B24" s="173"/>
      <c r="C24" s="171" t="s">
        <v>299</v>
      </c>
      <c r="D24" s="4" t="s">
        <v>398</v>
      </c>
      <c r="E24" s="111" t="s">
        <v>361</v>
      </c>
      <c r="F24" s="72">
        <v>4221.6000000000004</v>
      </c>
      <c r="G24" s="80">
        <v>4221.6000000000004</v>
      </c>
      <c r="H24" s="4"/>
    </row>
    <row r="25" spans="1:8" ht="15.75" x14ac:dyDescent="0.25">
      <c r="A25" s="4"/>
      <c r="B25" s="173"/>
      <c r="C25" s="175"/>
      <c r="D25" s="4" t="s">
        <v>362</v>
      </c>
      <c r="E25" s="111" t="s">
        <v>361</v>
      </c>
      <c r="F25" s="72">
        <v>3450</v>
      </c>
      <c r="G25" s="80">
        <v>3450</v>
      </c>
      <c r="H25" s="4"/>
    </row>
    <row r="26" spans="1:8" ht="15.75" x14ac:dyDescent="0.25">
      <c r="A26" s="4"/>
      <c r="B26" s="173"/>
      <c r="C26" s="175"/>
      <c r="D26" s="4" t="s">
        <v>399</v>
      </c>
      <c r="E26" s="111" t="s">
        <v>361</v>
      </c>
      <c r="F26" s="72">
        <v>2882.4</v>
      </c>
      <c r="G26" s="80">
        <v>2882.4</v>
      </c>
      <c r="H26" s="4"/>
    </row>
    <row r="27" spans="1:8" ht="15.75" x14ac:dyDescent="0.25">
      <c r="A27" s="4"/>
      <c r="B27" s="173"/>
      <c r="C27" s="176"/>
      <c r="D27" s="4"/>
      <c r="E27" s="4"/>
      <c r="F27" s="71">
        <v>10554</v>
      </c>
      <c r="G27" s="79">
        <v>10554</v>
      </c>
      <c r="H27" s="4"/>
    </row>
    <row r="28" spans="1:8" ht="15.75" x14ac:dyDescent="0.25">
      <c r="A28" s="4"/>
      <c r="B28" s="173"/>
      <c r="C28" s="171" t="s">
        <v>300</v>
      </c>
      <c r="D28" s="4" t="s">
        <v>400</v>
      </c>
      <c r="E28" s="111" t="s">
        <v>361</v>
      </c>
      <c r="F28" s="72">
        <v>1410</v>
      </c>
      <c r="G28" s="80">
        <v>1410</v>
      </c>
      <c r="H28" s="4"/>
    </row>
    <row r="29" spans="1:8" ht="15.75" x14ac:dyDescent="0.25">
      <c r="A29" s="4"/>
      <c r="B29" s="173"/>
      <c r="C29" s="175"/>
      <c r="D29" s="4" t="s">
        <v>401</v>
      </c>
      <c r="E29" s="111" t="s">
        <v>361</v>
      </c>
      <c r="F29" s="72">
        <v>670.05</v>
      </c>
      <c r="G29" s="80">
        <v>670.05</v>
      </c>
      <c r="H29" s="4"/>
    </row>
    <row r="30" spans="1:8" ht="15.75" x14ac:dyDescent="0.25">
      <c r="A30" s="4"/>
      <c r="B30" s="173"/>
      <c r="C30" s="175"/>
      <c r="D30" s="4" t="s">
        <v>402</v>
      </c>
      <c r="E30" s="111" t="s">
        <v>361</v>
      </c>
      <c r="F30" s="72">
        <v>715.45</v>
      </c>
      <c r="G30" s="80">
        <v>715.45</v>
      </c>
      <c r="H30" s="4"/>
    </row>
    <row r="31" spans="1:8" ht="15.75" x14ac:dyDescent="0.25">
      <c r="A31" s="4"/>
      <c r="B31" s="173"/>
      <c r="C31" s="175"/>
      <c r="D31" s="4" t="s">
        <v>403</v>
      </c>
      <c r="E31" s="111" t="s">
        <v>361</v>
      </c>
      <c r="F31" s="72">
        <v>420.15</v>
      </c>
      <c r="G31" s="80">
        <v>420.15</v>
      </c>
      <c r="H31" s="4"/>
    </row>
    <row r="32" spans="1:8" ht="15.75" x14ac:dyDescent="0.25">
      <c r="A32" s="4"/>
      <c r="B32" s="173"/>
      <c r="C32" s="175"/>
      <c r="D32" s="4" t="s">
        <v>395</v>
      </c>
      <c r="E32" s="111" t="s">
        <v>361</v>
      </c>
      <c r="F32" s="72">
        <v>1251.3499999999999</v>
      </c>
      <c r="G32" s="80">
        <v>1251.3499999999999</v>
      </c>
      <c r="H32" s="4"/>
    </row>
    <row r="33" spans="1:8" ht="15.75" x14ac:dyDescent="0.25">
      <c r="A33" s="4"/>
      <c r="B33" s="173"/>
      <c r="C33" s="176"/>
      <c r="D33" s="4"/>
      <c r="E33" s="4"/>
      <c r="F33" s="71">
        <v>4467</v>
      </c>
      <c r="G33" s="79">
        <v>4467</v>
      </c>
      <c r="H33" s="4"/>
    </row>
    <row r="34" spans="1:8" ht="15.75" x14ac:dyDescent="0.25">
      <c r="A34" s="4"/>
      <c r="B34" s="173"/>
      <c r="C34" s="171" t="s">
        <v>301</v>
      </c>
      <c r="D34" s="4" t="s">
        <v>404</v>
      </c>
      <c r="E34" s="111" t="s">
        <v>361</v>
      </c>
      <c r="F34" s="72">
        <v>230.14</v>
      </c>
      <c r="G34" s="80">
        <v>230.14</v>
      </c>
      <c r="H34" s="4"/>
    </row>
    <row r="35" spans="1:8" ht="15.75" x14ac:dyDescent="0.25">
      <c r="A35" s="4"/>
      <c r="B35" s="173"/>
      <c r="C35" s="175"/>
      <c r="D35" s="4" t="s">
        <v>405</v>
      </c>
      <c r="E35" s="111" t="s">
        <v>361</v>
      </c>
      <c r="F35" s="72">
        <v>150</v>
      </c>
      <c r="G35" s="80">
        <v>150</v>
      </c>
      <c r="H35" s="4"/>
    </row>
    <row r="36" spans="1:8" ht="15.75" x14ac:dyDescent="0.25">
      <c r="A36" s="4"/>
      <c r="B36" s="173"/>
      <c r="C36" s="175"/>
      <c r="D36" s="4" t="s">
        <v>406</v>
      </c>
      <c r="E36" s="111" t="s">
        <v>361</v>
      </c>
      <c r="F36" s="72">
        <v>156.16999999999999</v>
      </c>
      <c r="G36" s="80">
        <v>156.16999999999999</v>
      </c>
      <c r="H36" s="4"/>
    </row>
    <row r="37" spans="1:8" ht="15.75" x14ac:dyDescent="0.25">
      <c r="A37" s="4"/>
      <c r="B37" s="173"/>
      <c r="C37" s="175"/>
      <c r="D37" s="4" t="s">
        <v>407</v>
      </c>
      <c r="E37" s="111" t="s">
        <v>361</v>
      </c>
      <c r="F37" s="72">
        <v>164.7</v>
      </c>
      <c r="G37" s="80">
        <v>164.7</v>
      </c>
      <c r="H37" s="4"/>
    </row>
    <row r="38" spans="1:8" ht="15.75" x14ac:dyDescent="0.25">
      <c r="A38" s="4"/>
      <c r="B38" s="173"/>
      <c r="C38" s="176"/>
      <c r="D38" s="4" t="s">
        <v>408</v>
      </c>
      <c r="E38" s="111" t="s">
        <v>361</v>
      </c>
      <c r="F38" s="72">
        <v>396.99</v>
      </c>
      <c r="G38" s="80">
        <v>396.99</v>
      </c>
      <c r="H38" s="4"/>
    </row>
    <row r="39" spans="1:8" ht="15.75" x14ac:dyDescent="0.25">
      <c r="A39" s="4"/>
      <c r="B39" s="173"/>
      <c r="C39" s="114"/>
      <c r="D39" s="4"/>
      <c r="E39" s="4"/>
      <c r="F39" s="71">
        <v>1098</v>
      </c>
      <c r="G39" s="79">
        <v>1098</v>
      </c>
      <c r="H39" s="4"/>
    </row>
    <row r="40" spans="1:8" ht="15.75" x14ac:dyDescent="0.25">
      <c r="A40" s="4"/>
      <c r="B40" s="173"/>
      <c r="C40" s="171" t="s">
        <v>302</v>
      </c>
      <c r="D40" s="4" t="s">
        <v>409</v>
      </c>
      <c r="E40" s="111" t="s">
        <v>361</v>
      </c>
      <c r="F40" s="72">
        <v>6889.2</v>
      </c>
      <c r="G40" s="80">
        <v>6889.2</v>
      </c>
      <c r="H40" s="4"/>
    </row>
    <row r="41" spans="1:8" ht="15.75" x14ac:dyDescent="0.25">
      <c r="A41" s="4"/>
      <c r="B41" s="173"/>
      <c r="C41" s="175"/>
      <c r="D41" s="4" t="s">
        <v>410</v>
      </c>
      <c r="E41" s="111" t="s">
        <v>361</v>
      </c>
      <c r="F41" s="72">
        <v>5189.2</v>
      </c>
      <c r="G41" s="80">
        <v>5189.2</v>
      </c>
      <c r="H41" s="4"/>
    </row>
    <row r="42" spans="1:8" ht="15.75" x14ac:dyDescent="0.25">
      <c r="A42" s="4"/>
      <c r="B42" s="173"/>
      <c r="C42" s="175"/>
      <c r="D42" s="4" t="s">
        <v>365</v>
      </c>
      <c r="E42" s="111" t="s">
        <v>361</v>
      </c>
      <c r="F42" s="72">
        <v>1700</v>
      </c>
      <c r="G42" s="80">
        <v>1700</v>
      </c>
      <c r="H42" s="4"/>
    </row>
    <row r="43" spans="1:8" ht="15.75" x14ac:dyDescent="0.25">
      <c r="A43" s="4"/>
      <c r="B43" s="173"/>
      <c r="C43" s="175"/>
      <c r="D43" s="62" t="s">
        <v>397</v>
      </c>
      <c r="E43" s="111" t="s">
        <v>361</v>
      </c>
      <c r="F43" s="72">
        <v>3444.6</v>
      </c>
      <c r="G43" s="80">
        <v>3444.6</v>
      </c>
      <c r="H43" s="4"/>
    </row>
    <row r="44" spans="1:8" ht="15.75" x14ac:dyDescent="0.25">
      <c r="A44" s="4"/>
      <c r="B44" s="173"/>
      <c r="C44" s="176"/>
      <c r="D44" s="4"/>
      <c r="E44" s="4"/>
      <c r="F44" s="71">
        <v>17223</v>
      </c>
      <c r="G44" s="79">
        <v>17223</v>
      </c>
      <c r="H44" s="4"/>
    </row>
    <row r="45" spans="1:8" ht="15.75" x14ac:dyDescent="0.25">
      <c r="A45" s="4"/>
      <c r="B45" s="173"/>
      <c r="C45" s="171" t="s">
        <v>303</v>
      </c>
      <c r="D45" s="4" t="s">
        <v>411</v>
      </c>
      <c r="E45" s="111" t="s">
        <v>361</v>
      </c>
      <c r="F45" s="72">
        <v>18906</v>
      </c>
      <c r="G45" s="80">
        <v>18906</v>
      </c>
      <c r="H45" s="4"/>
    </row>
    <row r="46" spans="1:8" ht="15.75" x14ac:dyDescent="0.25">
      <c r="A46" s="4"/>
      <c r="B46" s="173"/>
      <c r="C46" s="175"/>
      <c r="D46" s="4" t="s">
        <v>412</v>
      </c>
      <c r="E46" s="111" t="s">
        <v>361</v>
      </c>
      <c r="F46" s="72">
        <v>10966</v>
      </c>
      <c r="G46" s="80">
        <v>10966</v>
      </c>
      <c r="H46" s="4"/>
    </row>
    <row r="47" spans="1:8" ht="15.75" x14ac:dyDescent="0.25">
      <c r="A47" s="4"/>
      <c r="B47" s="173"/>
      <c r="C47" s="175"/>
      <c r="D47" s="4" t="s">
        <v>413</v>
      </c>
      <c r="E47" s="111" t="s">
        <v>361</v>
      </c>
      <c r="F47" s="72">
        <v>7940</v>
      </c>
      <c r="G47" s="80">
        <v>7940</v>
      </c>
      <c r="H47" s="4"/>
    </row>
    <row r="48" spans="1:8" ht="15.75" x14ac:dyDescent="0.25">
      <c r="A48" s="4"/>
      <c r="B48" s="173"/>
      <c r="C48" s="176"/>
      <c r="D48" s="4"/>
      <c r="E48" s="4"/>
      <c r="F48" s="71">
        <v>37812</v>
      </c>
      <c r="G48" s="79">
        <v>37812</v>
      </c>
      <c r="H48" s="4"/>
    </row>
    <row r="49" spans="1:8" ht="15.75" x14ac:dyDescent="0.25">
      <c r="A49" s="4"/>
      <c r="B49" s="173"/>
      <c r="C49" s="171" t="s">
        <v>304</v>
      </c>
      <c r="D49" s="4" t="s">
        <v>414</v>
      </c>
      <c r="E49" s="111" t="s">
        <v>361</v>
      </c>
      <c r="F49" s="80">
        <v>5105</v>
      </c>
      <c r="G49" s="80">
        <v>5105</v>
      </c>
      <c r="H49" s="4"/>
    </row>
    <row r="50" spans="1:8" ht="15.75" x14ac:dyDescent="0.25">
      <c r="A50" s="4"/>
      <c r="B50" s="173"/>
      <c r="C50" s="175"/>
      <c r="D50" s="4" t="s">
        <v>415</v>
      </c>
      <c r="E50" s="111" t="s">
        <v>361</v>
      </c>
      <c r="F50" s="80">
        <v>3210.12</v>
      </c>
      <c r="G50" s="80">
        <v>3210.12</v>
      </c>
      <c r="H50" s="4"/>
    </row>
    <row r="51" spans="1:8" ht="15.75" x14ac:dyDescent="0.25">
      <c r="A51" s="4"/>
      <c r="B51" s="173"/>
      <c r="C51" s="175"/>
      <c r="D51" s="4" t="s">
        <v>205</v>
      </c>
      <c r="E51" s="111" t="s">
        <v>361</v>
      </c>
      <c r="F51" s="80">
        <v>4428.63</v>
      </c>
      <c r="G51" s="80">
        <v>4428.63</v>
      </c>
      <c r="H51" s="4"/>
    </row>
    <row r="52" spans="1:8" ht="15.75" x14ac:dyDescent="0.25">
      <c r="A52" s="4"/>
      <c r="B52" s="173"/>
      <c r="C52" s="175"/>
      <c r="D52" s="4" t="s">
        <v>416</v>
      </c>
      <c r="E52" s="111" t="s">
        <v>361</v>
      </c>
      <c r="F52" s="80">
        <v>2450.66</v>
      </c>
      <c r="G52" s="80">
        <v>2450.66</v>
      </c>
      <c r="H52" s="4"/>
    </row>
    <row r="53" spans="1:8" x14ac:dyDescent="0.25">
      <c r="A53" s="4"/>
      <c r="B53" s="173"/>
      <c r="C53" s="176"/>
      <c r="D53" s="4"/>
      <c r="E53" s="4"/>
      <c r="F53" s="79">
        <v>15194.41</v>
      </c>
      <c r="G53" s="79">
        <v>15194.41</v>
      </c>
      <c r="H53" s="4"/>
    </row>
    <row r="54" spans="1:8" ht="15.75" x14ac:dyDescent="0.25">
      <c r="A54" s="4"/>
      <c r="B54" s="173"/>
      <c r="C54" s="171" t="s">
        <v>305</v>
      </c>
      <c r="D54" s="4" t="s">
        <v>417</v>
      </c>
      <c r="E54" s="111" t="s">
        <v>361</v>
      </c>
      <c r="F54" s="72">
        <v>5097.47</v>
      </c>
      <c r="G54" s="80">
        <v>5097.47</v>
      </c>
      <c r="H54" s="4"/>
    </row>
    <row r="55" spans="1:8" ht="15.75" x14ac:dyDescent="0.25">
      <c r="A55" s="4"/>
      <c r="B55" s="173"/>
      <c r="C55" s="176"/>
      <c r="D55" s="4"/>
      <c r="E55" s="4"/>
      <c r="F55" s="71">
        <v>5097.47</v>
      </c>
      <c r="G55" s="79">
        <v>5097.47</v>
      </c>
      <c r="H55" s="4"/>
    </row>
    <row r="56" spans="1:8" ht="15.75" x14ac:dyDescent="0.25">
      <c r="A56" s="4"/>
      <c r="B56" s="173"/>
      <c r="C56" s="171" t="s">
        <v>306</v>
      </c>
      <c r="D56" s="4" t="s">
        <v>418</v>
      </c>
      <c r="E56" s="111" t="s">
        <v>361</v>
      </c>
      <c r="F56" s="80">
        <v>4200</v>
      </c>
      <c r="G56" s="80">
        <v>4200</v>
      </c>
      <c r="H56" s="4"/>
    </row>
    <row r="57" spans="1:8" ht="15.75" x14ac:dyDescent="0.25">
      <c r="A57" s="4"/>
      <c r="B57" s="173"/>
      <c r="C57" s="175"/>
      <c r="D57" s="4" t="s">
        <v>419</v>
      </c>
      <c r="E57" s="111" t="s">
        <v>361</v>
      </c>
      <c r="F57" s="80">
        <v>1940.54</v>
      </c>
      <c r="G57" s="80">
        <v>1940.54</v>
      </c>
      <c r="H57" s="4"/>
    </row>
    <row r="58" spans="1:8" ht="15.75" x14ac:dyDescent="0.25">
      <c r="A58" s="4"/>
      <c r="B58" s="173"/>
      <c r="C58" s="175"/>
      <c r="D58" s="4" t="s">
        <v>420</v>
      </c>
      <c r="E58" s="111" t="s">
        <v>361</v>
      </c>
      <c r="F58" s="80">
        <v>1300.8699999999999</v>
      </c>
      <c r="G58" s="80">
        <v>1300.8699999999999</v>
      </c>
      <c r="H58" s="4"/>
    </row>
    <row r="59" spans="1:8" ht="15.75" x14ac:dyDescent="0.25">
      <c r="A59" s="4"/>
      <c r="B59" s="173"/>
      <c r="C59" s="175"/>
      <c r="D59" s="4" t="s">
        <v>421</v>
      </c>
      <c r="E59" s="111" t="s">
        <v>361</v>
      </c>
      <c r="F59" s="80">
        <v>1623.98</v>
      </c>
      <c r="G59" s="80">
        <v>1623.98</v>
      </c>
      <c r="H59" s="4"/>
    </row>
    <row r="60" spans="1:8" x14ac:dyDescent="0.25">
      <c r="A60" s="4"/>
      <c r="B60" s="173"/>
      <c r="C60" s="176"/>
      <c r="D60" s="4"/>
      <c r="E60" s="4"/>
      <c r="F60" s="79">
        <v>9065.39</v>
      </c>
      <c r="G60" s="79">
        <v>9065.39</v>
      </c>
      <c r="H60" s="4"/>
    </row>
    <row r="61" spans="1:8" ht="15.75" x14ac:dyDescent="0.25">
      <c r="A61" s="4"/>
      <c r="B61" s="173"/>
      <c r="C61" s="171" t="s">
        <v>307</v>
      </c>
      <c r="D61" s="4" t="s">
        <v>422</v>
      </c>
      <c r="E61" s="111" t="s">
        <v>361</v>
      </c>
      <c r="F61" s="72">
        <v>3622.4</v>
      </c>
      <c r="G61" s="80">
        <v>3622.4</v>
      </c>
      <c r="H61" s="4"/>
    </row>
    <row r="62" spans="1:8" ht="15.75" x14ac:dyDescent="0.25">
      <c r="A62" s="4"/>
      <c r="B62" s="173"/>
      <c r="C62" s="175"/>
      <c r="D62" s="4" t="s">
        <v>423</v>
      </c>
      <c r="E62" s="111" t="s">
        <v>361</v>
      </c>
      <c r="F62" s="72">
        <v>3169.6</v>
      </c>
      <c r="G62" s="80">
        <v>3169.6</v>
      </c>
      <c r="H62" s="4"/>
    </row>
    <row r="63" spans="1:8" ht="15.75" x14ac:dyDescent="0.25">
      <c r="A63" s="4"/>
      <c r="B63" s="173"/>
      <c r="C63" s="175"/>
      <c r="D63" s="4" t="s">
        <v>424</v>
      </c>
      <c r="E63" s="111" t="s">
        <v>361</v>
      </c>
      <c r="F63" s="72">
        <v>2264</v>
      </c>
      <c r="G63" s="80">
        <v>2264</v>
      </c>
      <c r="H63" s="4"/>
    </row>
    <row r="64" spans="1:8" ht="15.75" x14ac:dyDescent="0.25">
      <c r="A64" s="4"/>
      <c r="B64" s="173"/>
      <c r="C64" s="176"/>
      <c r="D64" s="4"/>
      <c r="E64" s="4"/>
      <c r="F64" s="71">
        <v>9056</v>
      </c>
      <c r="G64" s="79">
        <v>9056</v>
      </c>
      <c r="H64" s="4"/>
    </row>
    <row r="65" spans="1:8" ht="15.75" x14ac:dyDescent="0.25">
      <c r="A65" s="4"/>
      <c r="B65" s="173"/>
      <c r="C65" s="171" t="s">
        <v>308</v>
      </c>
      <c r="D65" s="4" t="s">
        <v>425</v>
      </c>
      <c r="E65" s="111" t="s">
        <v>361</v>
      </c>
      <c r="F65" s="80">
        <v>28689.45</v>
      </c>
      <c r="G65" s="80">
        <v>28689.45</v>
      </c>
      <c r="H65" s="4"/>
    </row>
    <row r="66" spans="1:8" ht="15.75" x14ac:dyDescent="0.25">
      <c r="A66" s="4"/>
      <c r="B66" s="173"/>
      <c r="C66" s="175"/>
      <c r="D66" s="4" t="s">
        <v>426</v>
      </c>
      <c r="E66" s="111" t="s">
        <v>361</v>
      </c>
      <c r="F66" s="80">
        <v>1998</v>
      </c>
      <c r="G66" s="80">
        <v>1998</v>
      </c>
      <c r="H66" s="4"/>
    </row>
    <row r="67" spans="1:8" ht="15.75" x14ac:dyDescent="0.25">
      <c r="A67" s="4"/>
      <c r="B67" s="173"/>
      <c r="C67" s="175"/>
      <c r="D67" s="4" t="s">
        <v>427</v>
      </c>
      <c r="E67" s="111" t="s">
        <v>361</v>
      </c>
      <c r="F67" s="80">
        <v>4789.59</v>
      </c>
      <c r="G67" s="80">
        <v>4789.59</v>
      </c>
      <c r="H67" s="4"/>
    </row>
    <row r="68" spans="1:8" x14ac:dyDescent="0.25">
      <c r="A68" s="4"/>
      <c r="B68" s="173"/>
      <c r="C68" s="176"/>
      <c r="D68" s="4"/>
      <c r="E68" s="4"/>
      <c r="F68" s="79">
        <v>35477.040000000001</v>
      </c>
      <c r="G68" s="79">
        <v>35477.040000000001</v>
      </c>
      <c r="H68" s="4"/>
    </row>
    <row r="69" spans="1:8" ht="15.75" x14ac:dyDescent="0.25">
      <c r="A69" s="4"/>
      <c r="B69" s="173"/>
      <c r="C69" s="171" t="s">
        <v>309</v>
      </c>
      <c r="D69" s="4" t="s">
        <v>428</v>
      </c>
      <c r="E69" s="111" t="s">
        <v>361</v>
      </c>
      <c r="F69" s="80">
        <v>2000.45</v>
      </c>
      <c r="G69" s="80">
        <v>2000.45</v>
      </c>
      <c r="H69" s="4"/>
    </row>
    <row r="70" spans="1:8" ht="15.75" x14ac:dyDescent="0.25">
      <c r="A70" s="4"/>
      <c r="B70" s="173"/>
      <c r="C70" s="175"/>
      <c r="D70" s="4" t="s">
        <v>364</v>
      </c>
      <c r="E70" s="111" t="s">
        <v>361</v>
      </c>
      <c r="F70" s="80">
        <v>705.55</v>
      </c>
      <c r="G70" s="80">
        <v>705.55</v>
      </c>
      <c r="H70" s="4"/>
    </row>
    <row r="71" spans="1:8" ht="15.75" x14ac:dyDescent="0.25">
      <c r="A71" s="4"/>
      <c r="B71" s="173"/>
      <c r="C71" s="175"/>
      <c r="D71" s="4" t="s">
        <v>429</v>
      </c>
      <c r="E71" s="111" t="s">
        <v>361</v>
      </c>
      <c r="F71" s="80">
        <v>1444.32</v>
      </c>
      <c r="G71" s="80">
        <v>1444.32</v>
      </c>
      <c r="H71" s="4"/>
    </row>
    <row r="72" spans="1:8" ht="15.75" x14ac:dyDescent="0.25">
      <c r="A72" s="4"/>
      <c r="B72" s="173"/>
      <c r="C72" s="175"/>
      <c r="D72" s="4" t="s">
        <v>430</v>
      </c>
      <c r="E72" s="111" t="s">
        <v>361</v>
      </c>
      <c r="F72" s="80">
        <v>2200</v>
      </c>
      <c r="G72" s="80">
        <v>2200</v>
      </c>
      <c r="H72" s="4"/>
    </row>
    <row r="73" spans="1:8" ht="15.75" x14ac:dyDescent="0.25">
      <c r="A73" s="4"/>
      <c r="B73" s="173"/>
      <c r="C73" s="175"/>
      <c r="D73" s="4" t="s">
        <v>431</v>
      </c>
      <c r="E73" s="111" t="s">
        <v>361</v>
      </c>
      <c r="F73" s="80">
        <v>905.23</v>
      </c>
      <c r="G73" s="80">
        <v>905.23</v>
      </c>
      <c r="H73" s="4"/>
    </row>
    <row r="74" spans="1:8" x14ac:dyDescent="0.25">
      <c r="A74" s="4"/>
      <c r="B74" s="174"/>
      <c r="C74" s="176"/>
      <c r="D74" s="4"/>
      <c r="E74" s="4"/>
      <c r="F74" s="79">
        <v>7255.55</v>
      </c>
      <c r="G74" s="79">
        <v>7255.55</v>
      </c>
      <c r="H74" s="4"/>
    </row>
    <row r="75" spans="1:8" x14ac:dyDescent="0.25">
      <c r="A75" s="4"/>
      <c r="B75" s="4"/>
      <c r="C75" s="73" t="s">
        <v>84</v>
      </c>
      <c r="D75" s="4"/>
      <c r="E75" s="4"/>
      <c r="F75" s="53">
        <v>171096</v>
      </c>
      <c r="G75" s="74">
        <v>171096</v>
      </c>
      <c r="H75" s="4"/>
    </row>
  </sheetData>
  <mergeCells count="25">
    <mergeCell ref="B5:B74"/>
    <mergeCell ref="C5:C8"/>
    <mergeCell ref="C9:C13"/>
    <mergeCell ref="C14:C19"/>
    <mergeCell ref="C20:C23"/>
    <mergeCell ref="C24:C27"/>
    <mergeCell ref="C28:C33"/>
    <mergeCell ref="C34:C38"/>
    <mergeCell ref="C40:C44"/>
    <mergeCell ref="C45:C48"/>
    <mergeCell ref="C49:C53"/>
    <mergeCell ref="C54:C55"/>
    <mergeCell ref="C56:C60"/>
    <mergeCell ref="C61:C64"/>
    <mergeCell ref="C65:C68"/>
    <mergeCell ref="C69:C74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topLeftCell="C1" workbookViewId="0">
      <selection activeCell="A2" sqref="A2:XFD7"/>
    </sheetView>
  </sheetViews>
  <sheetFormatPr defaultRowHeight="15" x14ac:dyDescent="0.25"/>
  <cols>
    <col min="1" max="1" width="4" customWidth="1"/>
    <col min="2" max="2" width="13.85546875" customWidth="1"/>
    <col min="3" max="3" width="19.28515625" customWidth="1"/>
    <col min="4" max="4" width="16" customWidth="1"/>
    <col min="5" max="8" width="13.85546875" customWidth="1"/>
  </cols>
  <sheetData>
    <row r="2" spans="1:8" ht="19.5" thickBot="1" x14ac:dyDescent="0.3">
      <c r="A2" s="143" t="s">
        <v>1</v>
      </c>
      <c r="B2" s="143"/>
      <c r="C2" s="143"/>
      <c r="D2" s="143"/>
      <c r="E2" s="143"/>
      <c r="F2" s="143"/>
      <c r="G2" s="143"/>
      <c r="H2" s="143"/>
    </row>
    <row r="3" spans="1:8" x14ac:dyDescent="0.25">
      <c r="A3" s="181" t="s">
        <v>2</v>
      </c>
      <c r="B3" s="145" t="s">
        <v>3</v>
      </c>
      <c r="C3" s="145" t="s">
        <v>4</v>
      </c>
      <c r="D3" s="145" t="s">
        <v>5</v>
      </c>
      <c r="E3" s="145" t="s">
        <v>6</v>
      </c>
      <c r="F3" s="145" t="s">
        <v>7</v>
      </c>
      <c r="G3" s="145" t="s">
        <v>8</v>
      </c>
      <c r="H3" s="145" t="s">
        <v>9</v>
      </c>
    </row>
    <row r="4" spans="1:8" ht="32.25" customHeight="1" thickBot="1" x14ac:dyDescent="0.3">
      <c r="A4" s="182"/>
      <c r="B4" s="183"/>
      <c r="C4" s="183"/>
      <c r="D4" s="183"/>
      <c r="E4" s="183"/>
      <c r="F4" s="183"/>
      <c r="G4" s="183"/>
      <c r="H4" s="183"/>
    </row>
    <row r="5" spans="1:8" ht="16.5" thickBot="1" x14ac:dyDescent="0.3">
      <c r="A5" s="116">
        <v>1</v>
      </c>
      <c r="B5" s="55" t="s">
        <v>310</v>
      </c>
      <c r="C5" s="55" t="s">
        <v>311</v>
      </c>
      <c r="D5" s="55" t="s">
        <v>311</v>
      </c>
      <c r="E5" s="55" t="s">
        <v>361</v>
      </c>
      <c r="F5" s="56">
        <v>1254</v>
      </c>
      <c r="G5" s="55">
        <v>1254</v>
      </c>
      <c r="H5" s="55" t="s">
        <v>313</v>
      </c>
    </row>
    <row r="6" spans="1:8" ht="16.5" thickBot="1" x14ac:dyDescent="0.3">
      <c r="A6" s="116">
        <v>2</v>
      </c>
      <c r="B6" s="55" t="s">
        <v>310</v>
      </c>
      <c r="C6" s="55" t="s">
        <v>312</v>
      </c>
      <c r="D6" s="55" t="s">
        <v>310</v>
      </c>
      <c r="E6" s="55" t="s">
        <v>361</v>
      </c>
      <c r="F6" s="56">
        <v>741</v>
      </c>
      <c r="G6" s="55">
        <v>741</v>
      </c>
      <c r="H6" s="55" t="s">
        <v>312</v>
      </c>
    </row>
    <row r="7" spans="1:8" ht="16.5" thickBot="1" x14ac:dyDescent="0.3">
      <c r="A7" s="116"/>
      <c r="B7" s="55" t="s">
        <v>84</v>
      </c>
      <c r="C7" s="55"/>
      <c r="D7" s="55"/>
      <c r="E7" s="55"/>
      <c r="F7" s="56">
        <v>1995</v>
      </c>
      <c r="G7" s="55">
        <v>1995</v>
      </c>
      <c r="H7" s="55" t="s">
        <v>312</v>
      </c>
    </row>
  </sheetData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22" workbookViewId="0">
      <selection activeCell="G47" sqref="G47"/>
    </sheetView>
  </sheetViews>
  <sheetFormatPr defaultRowHeight="15" x14ac:dyDescent="0.25"/>
  <cols>
    <col min="1" max="1" width="4.5703125" customWidth="1"/>
    <col min="2" max="2" width="22.28515625" customWidth="1"/>
    <col min="3" max="3" width="21.28515625" customWidth="1"/>
    <col min="4" max="4" width="19" customWidth="1"/>
    <col min="5" max="8" width="16" customWidth="1"/>
  </cols>
  <sheetData>
    <row r="2" spans="1:8" ht="18.75" x14ac:dyDescent="0.3">
      <c r="B2" s="158" t="s">
        <v>231</v>
      </c>
      <c r="C2" s="158"/>
      <c r="D2" s="158"/>
      <c r="E2" s="158"/>
      <c r="F2" s="158"/>
    </row>
    <row r="4" spans="1:8" ht="42.75" x14ac:dyDescent="0.25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232</v>
      </c>
      <c r="G4" s="34" t="s">
        <v>8</v>
      </c>
      <c r="H4" s="34" t="s">
        <v>9</v>
      </c>
    </row>
    <row r="5" spans="1:8" ht="15" customHeight="1" x14ac:dyDescent="0.25">
      <c r="A5" s="54">
        <v>1</v>
      </c>
      <c r="B5" s="171" t="s">
        <v>325</v>
      </c>
      <c r="C5" s="2" t="s">
        <v>275</v>
      </c>
      <c r="D5" s="54"/>
      <c r="E5" s="54" t="s">
        <v>361</v>
      </c>
      <c r="F5" s="35">
        <v>24907</v>
      </c>
      <c r="G5" s="54">
        <v>24907</v>
      </c>
      <c r="H5" s="54"/>
    </row>
    <row r="6" spans="1:8" ht="15" customHeight="1" x14ac:dyDescent="0.25">
      <c r="A6" s="83"/>
      <c r="B6" s="172"/>
      <c r="C6" s="2"/>
      <c r="D6" s="83" t="s">
        <v>502</v>
      </c>
      <c r="E6" s="83"/>
      <c r="F6" s="83">
        <v>10507</v>
      </c>
      <c r="G6" s="83"/>
      <c r="H6" s="83"/>
    </row>
    <row r="7" spans="1:8" ht="15" customHeight="1" x14ac:dyDescent="0.25">
      <c r="A7" s="83"/>
      <c r="B7" s="172"/>
      <c r="C7" s="2"/>
      <c r="D7" s="83" t="s">
        <v>511</v>
      </c>
      <c r="E7" s="83"/>
      <c r="F7" s="83">
        <v>14400</v>
      </c>
      <c r="G7" s="83"/>
      <c r="H7" s="83"/>
    </row>
    <row r="8" spans="1:8" ht="14.25" customHeight="1" x14ac:dyDescent="0.25">
      <c r="A8" s="54">
        <v>2</v>
      </c>
      <c r="B8" s="172"/>
      <c r="C8" s="2" t="s">
        <v>314</v>
      </c>
      <c r="D8" s="54"/>
      <c r="E8" s="60" t="s">
        <v>361</v>
      </c>
      <c r="F8" s="35">
        <v>8477.4500000000007</v>
      </c>
      <c r="G8" s="54">
        <v>8477.4500000000007</v>
      </c>
      <c r="H8" s="54"/>
    </row>
    <row r="9" spans="1:8" ht="14.25" customHeight="1" x14ac:dyDescent="0.25">
      <c r="A9" s="83"/>
      <c r="B9" s="172"/>
      <c r="C9" s="2"/>
      <c r="D9" s="83" t="s">
        <v>503</v>
      </c>
      <c r="E9" s="83"/>
      <c r="F9" s="83">
        <v>2150</v>
      </c>
      <c r="G9" s="83"/>
      <c r="H9" s="83"/>
    </row>
    <row r="10" spans="1:8" ht="14.25" customHeight="1" x14ac:dyDescent="0.25">
      <c r="A10" s="83"/>
      <c r="B10" s="172"/>
      <c r="C10" s="2"/>
      <c r="D10" s="83" t="s">
        <v>504</v>
      </c>
      <c r="E10" s="83"/>
      <c r="F10" s="83">
        <v>2000</v>
      </c>
      <c r="G10" s="83"/>
      <c r="H10" s="83"/>
    </row>
    <row r="11" spans="1:8" ht="14.25" customHeight="1" x14ac:dyDescent="0.25">
      <c r="A11" s="83"/>
      <c r="B11" s="172"/>
      <c r="C11" s="2"/>
      <c r="D11" s="83" t="s">
        <v>505</v>
      </c>
      <c r="E11" s="83"/>
      <c r="F11" s="83">
        <v>2300</v>
      </c>
      <c r="G11" s="83"/>
      <c r="H11" s="83"/>
    </row>
    <row r="12" spans="1:8" ht="14.25" customHeight="1" x14ac:dyDescent="0.25">
      <c r="A12" s="83"/>
      <c r="B12" s="172"/>
      <c r="C12" s="2"/>
      <c r="D12" s="83" t="s">
        <v>506</v>
      </c>
      <c r="E12" s="83"/>
      <c r="F12" s="83">
        <v>2027.45</v>
      </c>
      <c r="G12" s="83"/>
      <c r="H12" s="83"/>
    </row>
    <row r="13" spans="1:8" ht="13.5" customHeight="1" x14ac:dyDescent="0.25">
      <c r="A13" s="54">
        <v>3</v>
      </c>
      <c r="B13" s="172"/>
      <c r="C13" s="2" t="s">
        <v>315</v>
      </c>
      <c r="D13" s="54"/>
      <c r="E13" s="60" t="s">
        <v>361</v>
      </c>
      <c r="F13" s="35">
        <v>21357</v>
      </c>
      <c r="G13" s="54">
        <v>21357</v>
      </c>
      <c r="H13" s="54"/>
    </row>
    <row r="14" spans="1:8" ht="13.5" customHeight="1" x14ac:dyDescent="0.25">
      <c r="A14" s="83"/>
      <c r="B14" s="172"/>
      <c r="C14" s="2"/>
      <c r="D14" s="83" t="s">
        <v>507</v>
      </c>
      <c r="E14" s="83"/>
      <c r="F14" s="83">
        <v>3500</v>
      </c>
      <c r="G14" s="83"/>
      <c r="H14" s="83"/>
    </row>
    <row r="15" spans="1:8" ht="13.5" customHeight="1" x14ac:dyDescent="0.25">
      <c r="A15" s="83"/>
      <c r="B15" s="172"/>
      <c r="C15" s="2"/>
      <c r="D15" s="83" t="s">
        <v>512</v>
      </c>
      <c r="E15" s="83"/>
      <c r="F15" s="83">
        <v>4320</v>
      </c>
      <c r="G15" s="83"/>
      <c r="H15" s="83"/>
    </row>
    <row r="16" spans="1:8" ht="13.5" customHeight="1" x14ac:dyDescent="0.25">
      <c r="A16" s="83"/>
      <c r="B16" s="172"/>
      <c r="C16" s="2"/>
      <c r="D16" s="83" t="s">
        <v>513</v>
      </c>
      <c r="E16" s="83"/>
      <c r="F16" s="83">
        <v>3537</v>
      </c>
      <c r="G16" s="83"/>
      <c r="H16" s="83"/>
    </row>
    <row r="17" spans="1:8" ht="13.5" customHeight="1" x14ac:dyDescent="0.25">
      <c r="A17" s="83"/>
      <c r="B17" s="172"/>
      <c r="C17" s="2"/>
      <c r="D17" s="83" t="s">
        <v>514</v>
      </c>
      <c r="E17" s="83"/>
      <c r="F17" s="83">
        <v>5000</v>
      </c>
      <c r="G17" s="83"/>
      <c r="H17" s="83"/>
    </row>
    <row r="18" spans="1:8" ht="13.5" customHeight="1" x14ac:dyDescent="0.25">
      <c r="A18" s="83"/>
      <c r="B18" s="172"/>
      <c r="C18" s="2"/>
      <c r="D18" s="83" t="s">
        <v>515</v>
      </c>
      <c r="E18" s="83"/>
      <c r="F18" s="83">
        <v>5000</v>
      </c>
      <c r="G18" s="83"/>
      <c r="H18" s="83"/>
    </row>
    <row r="19" spans="1:8" ht="13.5" customHeight="1" x14ac:dyDescent="0.25">
      <c r="A19" s="54">
        <v>4</v>
      </c>
      <c r="B19" s="172"/>
      <c r="C19" s="2" t="s">
        <v>316</v>
      </c>
      <c r="D19" s="54"/>
      <c r="E19" s="60" t="s">
        <v>361</v>
      </c>
      <c r="F19" s="35">
        <v>3701.28</v>
      </c>
      <c r="G19" s="54">
        <v>3701.28</v>
      </c>
      <c r="H19" s="54"/>
    </row>
    <row r="20" spans="1:8" ht="13.5" customHeight="1" x14ac:dyDescent="0.25">
      <c r="A20" s="83"/>
      <c r="B20" s="172"/>
      <c r="C20" s="2"/>
      <c r="D20" s="83" t="s">
        <v>508</v>
      </c>
      <c r="E20" s="83"/>
      <c r="F20" s="83">
        <v>1200</v>
      </c>
      <c r="G20" s="83"/>
      <c r="H20" s="83"/>
    </row>
    <row r="21" spans="1:8" ht="13.5" customHeight="1" x14ac:dyDescent="0.25">
      <c r="A21" s="83"/>
      <c r="B21" s="172"/>
      <c r="C21" s="2"/>
      <c r="D21" s="83" t="s">
        <v>509</v>
      </c>
      <c r="E21" s="83"/>
      <c r="F21" s="83">
        <v>1000.28</v>
      </c>
      <c r="G21" s="83"/>
      <c r="H21" s="83"/>
    </row>
    <row r="22" spans="1:8" ht="13.5" customHeight="1" x14ac:dyDescent="0.25">
      <c r="A22" s="83"/>
      <c r="B22" s="172"/>
      <c r="C22" s="2"/>
      <c r="D22" s="83" t="s">
        <v>516</v>
      </c>
      <c r="E22" s="83"/>
      <c r="F22" s="83">
        <v>1501</v>
      </c>
      <c r="G22" s="83"/>
      <c r="H22" s="83"/>
    </row>
    <row r="23" spans="1:8" ht="13.5" customHeight="1" x14ac:dyDescent="0.25">
      <c r="A23" s="54">
        <v>5</v>
      </c>
      <c r="B23" s="172"/>
      <c r="C23" s="2" t="s">
        <v>317</v>
      </c>
      <c r="D23" s="54" t="s">
        <v>510</v>
      </c>
      <c r="E23" s="60" t="s">
        <v>361</v>
      </c>
      <c r="F23" s="35">
        <v>9212.6</v>
      </c>
      <c r="G23" s="54">
        <v>9212.6</v>
      </c>
      <c r="H23" s="54"/>
    </row>
    <row r="24" spans="1:8" ht="13.5" customHeight="1" x14ac:dyDescent="0.25">
      <c r="A24" s="54">
        <v>6</v>
      </c>
      <c r="B24" s="172"/>
      <c r="C24" s="2" t="s">
        <v>318</v>
      </c>
      <c r="D24" s="54"/>
      <c r="E24" s="60" t="s">
        <v>361</v>
      </c>
      <c r="F24" s="35">
        <v>24957</v>
      </c>
      <c r="G24" s="54">
        <v>24957</v>
      </c>
      <c r="H24" s="54"/>
    </row>
    <row r="25" spans="1:8" ht="13.5" customHeight="1" x14ac:dyDescent="0.25">
      <c r="A25" s="83"/>
      <c r="B25" s="172"/>
      <c r="C25" s="2"/>
      <c r="D25" s="83" t="s">
        <v>517</v>
      </c>
      <c r="E25" s="83"/>
      <c r="F25" s="83">
        <v>12500</v>
      </c>
      <c r="G25" s="83"/>
      <c r="H25" s="83"/>
    </row>
    <row r="26" spans="1:8" ht="13.5" customHeight="1" x14ac:dyDescent="0.25">
      <c r="A26" s="83"/>
      <c r="B26" s="172"/>
      <c r="C26" s="2"/>
      <c r="D26" s="83" t="s">
        <v>518</v>
      </c>
      <c r="E26" s="83"/>
      <c r="F26" s="83">
        <v>12457</v>
      </c>
      <c r="G26" s="83"/>
      <c r="H26" s="83"/>
    </row>
    <row r="27" spans="1:8" ht="13.5" customHeight="1" x14ac:dyDescent="0.25">
      <c r="A27" s="54">
        <v>7</v>
      </c>
      <c r="B27" s="172"/>
      <c r="C27" s="2" t="s">
        <v>319</v>
      </c>
      <c r="D27" s="54"/>
      <c r="E27" s="60" t="s">
        <v>361</v>
      </c>
      <c r="F27" s="35">
        <v>42517</v>
      </c>
      <c r="G27" s="54">
        <v>42517</v>
      </c>
      <c r="H27" s="54"/>
    </row>
    <row r="28" spans="1:8" ht="13.5" customHeight="1" x14ac:dyDescent="0.25">
      <c r="A28" s="83"/>
      <c r="B28" s="172"/>
      <c r="C28" s="2"/>
      <c r="D28" s="83" t="s">
        <v>519</v>
      </c>
      <c r="E28" s="83"/>
      <c r="F28" s="83">
        <v>22500</v>
      </c>
      <c r="G28" s="83"/>
      <c r="H28" s="83"/>
    </row>
    <row r="29" spans="1:8" ht="13.5" customHeight="1" x14ac:dyDescent="0.25">
      <c r="A29" s="83"/>
      <c r="B29" s="172"/>
      <c r="C29" s="2"/>
      <c r="D29" s="83" t="s">
        <v>520</v>
      </c>
      <c r="E29" s="83"/>
      <c r="F29" s="83">
        <v>20017</v>
      </c>
      <c r="G29" s="83"/>
      <c r="H29" s="83"/>
    </row>
    <row r="30" spans="1:8" ht="14.25" customHeight="1" x14ac:dyDescent="0.25">
      <c r="A30" s="54">
        <v>8</v>
      </c>
      <c r="B30" s="172"/>
      <c r="C30" s="2" t="s">
        <v>320</v>
      </c>
      <c r="D30" s="54"/>
      <c r="E30" s="60" t="s">
        <v>361</v>
      </c>
      <c r="F30" s="35">
        <v>9886</v>
      </c>
      <c r="G30" s="54">
        <v>9886</v>
      </c>
      <c r="H30" s="54"/>
    </row>
    <row r="31" spans="1:8" ht="14.25" customHeight="1" x14ac:dyDescent="0.25">
      <c r="A31" s="83"/>
      <c r="B31" s="172"/>
      <c r="C31" s="2"/>
      <c r="D31" s="83" t="s">
        <v>521</v>
      </c>
      <c r="E31" s="83"/>
      <c r="F31" s="83">
        <v>3200</v>
      </c>
      <c r="G31" s="83"/>
      <c r="H31" s="83"/>
    </row>
    <row r="32" spans="1:8" ht="14.25" customHeight="1" x14ac:dyDescent="0.25">
      <c r="A32" s="83"/>
      <c r="B32" s="172"/>
      <c r="C32" s="2"/>
      <c r="D32" s="83" t="s">
        <v>522</v>
      </c>
      <c r="E32" s="83"/>
      <c r="F32" s="83">
        <v>4036</v>
      </c>
      <c r="G32" s="83"/>
      <c r="H32" s="83"/>
    </row>
    <row r="33" spans="1:8" ht="14.25" customHeight="1" x14ac:dyDescent="0.25">
      <c r="A33" s="83"/>
      <c r="B33" s="172"/>
      <c r="C33" s="2"/>
      <c r="D33" s="83" t="s">
        <v>523</v>
      </c>
      <c r="E33" s="83"/>
      <c r="F33" s="83">
        <v>2650</v>
      </c>
      <c r="G33" s="83"/>
      <c r="H33" s="83"/>
    </row>
    <row r="34" spans="1:8" ht="13.5" customHeight="1" x14ac:dyDescent="0.25">
      <c r="A34" s="54">
        <v>9</v>
      </c>
      <c r="B34" s="172"/>
      <c r="C34" s="2" t="s">
        <v>321</v>
      </c>
      <c r="D34" s="54"/>
      <c r="E34" s="60" t="s">
        <v>361</v>
      </c>
      <c r="F34" s="35">
        <v>16217</v>
      </c>
      <c r="G34" s="54">
        <v>16217</v>
      </c>
      <c r="H34" s="54"/>
    </row>
    <row r="35" spans="1:8" ht="13.5" customHeight="1" x14ac:dyDescent="0.25">
      <c r="A35" s="83"/>
      <c r="B35" s="172"/>
      <c r="C35" s="2"/>
      <c r="D35" s="83" t="s">
        <v>524</v>
      </c>
      <c r="E35" s="83"/>
      <c r="F35" s="83">
        <v>5405</v>
      </c>
      <c r="G35" s="83"/>
      <c r="H35" s="83"/>
    </row>
    <row r="36" spans="1:8" ht="13.5" customHeight="1" x14ac:dyDescent="0.25">
      <c r="A36" s="83"/>
      <c r="B36" s="172"/>
      <c r="C36" s="2"/>
      <c r="D36" s="83" t="s">
        <v>525</v>
      </c>
      <c r="E36" s="83"/>
      <c r="F36" s="83">
        <v>5000</v>
      </c>
      <c r="G36" s="83"/>
      <c r="H36" s="83"/>
    </row>
    <row r="37" spans="1:8" ht="13.5" customHeight="1" x14ac:dyDescent="0.25">
      <c r="A37" s="83"/>
      <c r="B37" s="172"/>
      <c r="C37" s="2"/>
      <c r="D37" s="83" t="s">
        <v>526</v>
      </c>
      <c r="E37" s="83"/>
      <c r="F37" s="83">
        <v>5812</v>
      </c>
      <c r="G37" s="83"/>
      <c r="H37" s="83"/>
    </row>
    <row r="38" spans="1:8" ht="13.5" customHeight="1" x14ac:dyDescent="0.25">
      <c r="A38" s="54">
        <v>10</v>
      </c>
      <c r="B38" s="172"/>
      <c r="C38" s="2" t="s">
        <v>322</v>
      </c>
      <c r="D38" s="54" t="s">
        <v>527</v>
      </c>
      <c r="E38" s="60" t="s">
        <v>361</v>
      </c>
      <c r="F38" s="35">
        <v>1236.6599999999999</v>
      </c>
      <c r="G38" s="54">
        <v>1236.6599999999999</v>
      </c>
      <c r="H38" s="54"/>
    </row>
    <row r="39" spans="1:8" ht="13.5" customHeight="1" x14ac:dyDescent="0.25">
      <c r="A39" s="54">
        <v>11</v>
      </c>
      <c r="B39" s="172"/>
      <c r="C39" s="2" t="s">
        <v>323</v>
      </c>
      <c r="D39" s="54"/>
      <c r="E39" s="60" t="s">
        <v>361</v>
      </c>
      <c r="F39" s="35">
        <v>6436.01</v>
      </c>
      <c r="G39" s="54">
        <v>6436.01</v>
      </c>
      <c r="H39" s="54"/>
    </row>
    <row r="40" spans="1:8" ht="13.5" customHeight="1" x14ac:dyDescent="0.25">
      <c r="A40" s="83"/>
      <c r="B40" s="172"/>
      <c r="C40" s="2"/>
      <c r="D40" s="83" t="s">
        <v>528</v>
      </c>
      <c r="E40" s="83"/>
      <c r="F40" s="83">
        <v>3228.01</v>
      </c>
      <c r="G40" s="83"/>
      <c r="H40" s="83"/>
    </row>
    <row r="41" spans="1:8" ht="13.5" customHeight="1" x14ac:dyDescent="0.25">
      <c r="A41" s="83"/>
      <c r="B41" s="172"/>
      <c r="C41" s="2"/>
      <c r="D41" s="83" t="s">
        <v>529</v>
      </c>
      <c r="E41" s="83"/>
      <c r="F41" s="83">
        <v>1200</v>
      </c>
      <c r="G41" s="83"/>
      <c r="H41" s="83"/>
    </row>
    <row r="42" spans="1:8" ht="13.5" customHeight="1" x14ac:dyDescent="0.25">
      <c r="A42" s="83"/>
      <c r="B42" s="172"/>
      <c r="C42" s="2"/>
      <c r="D42" s="83" t="s">
        <v>530</v>
      </c>
      <c r="E42" s="83"/>
      <c r="F42" s="83">
        <v>2008</v>
      </c>
      <c r="G42" s="83"/>
      <c r="H42" s="83"/>
    </row>
    <row r="43" spans="1:8" ht="13.5" customHeight="1" x14ac:dyDescent="0.25">
      <c r="A43" s="54">
        <v>12</v>
      </c>
      <c r="B43" s="172"/>
      <c r="C43" s="2" t="s">
        <v>324</v>
      </c>
      <c r="D43" s="54"/>
      <c r="E43" s="60" t="s">
        <v>361</v>
      </c>
      <c r="F43" s="35">
        <v>7087</v>
      </c>
      <c r="G43" s="54">
        <v>7087</v>
      </c>
      <c r="H43" s="54"/>
    </row>
    <row r="44" spans="1:8" ht="13.5" customHeight="1" x14ac:dyDescent="0.25">
      <c r="A44" s="83"/>
      <c r="B44" s="172"/>
      <c r="C44" s="2"/>
      <c r="D44" s="83" t="s">
        <v>531</v>
      </c>
      <c r="E44" s="83"/>
      <c r="F44" s="83">
        <v>3000</v>
      </c>
      <c r="G44" s="83"/>
      <c r="H44" s="83"/>
    </row>
    <row r="45" spans="1:8" ht="13.5" customHeight="1" x14ac:dyDescent="0.25">
      <c r="A45" s="83"/>
      <c r="B45" s="172"/>
      <c r="C45" s="2"/>
      <c r="D45" s="83" t="s">
        <v>532</v>
      </c>
      <c r="E45" s="83"/>
      <c r="F45" s="83">
        <v>2087</v>
      </c>
      <c r="G45" s="83"/>
      <c r="H45" s="83"/>
    </row>
    <row r="46" spans="1:8" ht="13.5" customHeight="1" x14ac:dyDescent="0.25">
      <c r="A46" s="83"/>
      <c r="B46" s="184"/>
      <c r="C46" s="2"/>
      <c r="D46" s="83" t="s">
        <v>533</v>
      </c>
      <c r="E46" s="83"/>
      <c r="F46" s="83">
        <v>2000</v>
      </c>
      <c r="G46" s="83"/>
      <c r="H46" s="83"/>
    </row>
    <row r="47" spans="1:8" x14ac:dyDescent="0.25">
      <c r="A47" s="4"/>
      <c r="B47" s="19" t="s">
        <v>84</v>
      </c>
      <c r="C47" s="19"/>
      <c r="D47" s="19"/>
      <c r="E47" s="19"/>
      <c r="F47" s="19">
        <v>175992</v>
      </c>
      <c r="G47" s="19">
        <v>175992</v>
      </c>
      <c r="H47" s="4"/>
    </row>
  </sheetData>
  <mergeCells count="2">
    <mergeCell ref="B2:F2"/>
    <mergeCell ref="B5:B4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workbookViewId="0">
      <selection activeCell="A2" sqref="A2:XFD16"/>
    </sheetView>
  </sheetViews>
  <sheetFormatPr defaultRowHeight="15" x14ac:dyDescent="0.25"/>
  <cols>
    <col min="1" max="1" width="3.5703125" customWidth="1"/>
    <col min="2" max="2" width="16.28515625" customWidth="1"/>
    <col min="3" max="3" width="20.85546875" customWidth="1"/>
    <col min="4" max="8" width="16.28515625" customWidth="1"/>
  </cols>
  <sheetData>
    <row r="3" spans="1:8" ht="18.75" x14ac:dyDescent="0.3">
      <c r="B3" s="158" t="s">
        <v>231</v>
      </c>
      <c r="C3" s="158"/>
      <c r="D3" s="158"/>
      <c r="E3" s="158"/>
      <c r="F3" s="158"/>
    </row>
    <row r="5" spans="1:8" ht="42.75" x14ac:dyDescent="0.25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</row>
    <row r="6" spans="1:8" ht="15" customHeight="1" x14ac:dyDescent="0.25">
      <c r="A6" s="122">
        <v>1</v>
      </c>
      <c r="B6" s="179" t="s">
        <v>326</v>
      </c>
      <c r="C6" s="59" t="s">
        <v>327</v>
      </c>
      <c r="D6" s="57"/>
      <c r="E6" s="122" t="s">
        <v>361</v>
      </c>
      <c r="F6" s="122">
        <v>127.8</v>
      </c>
      <c r="G6" s="122">
        <v>127.8</v>
      </c>
      <c r="H6" s="122"/>
    </row>
    <row r="7" spans="1:8" ht="15" customHeight="1" x14ac:dyDescent="0.25">
      <c r="A7" s="122">
        <v>2</v>
      </c>
      <c r="B7" s="179"/>
      <c r="C7" s="59" t="s">
        <v>328</v>
      </c>
      <c r="D7" s="57"/>
      <c r="E7" s="122" t="s">
        <v>361</v>
      </c>
      <c r="F7" s="122">
        <v>298.2</v>
      </c>
      <c r="G7" s="122">
        <v>298.2</v>
      </c>
      <c r="H7" s="122"/>
    </row>
    <row r="8" spans="1:8" ht="15" customHeight="1" x14ac:dyDescent="0.25">
      <c r="A8" s="122">
        <v>3</v>
      </c>
      <c r="B8" s="179"/>
      <c r="C8" s="59" t="s">
        <v>329</v>
      </c>
      <c r="D8" s="57"/>
      <c r="E8" s="122" t="s">
        <v>361</v>
      </c>
      <c r="F8" s="122">
        <v>4353.1000000000004</v>
      </c>
      <c r="G8" s="122">
        <v>4353.1000000000004</v>
      </c>
      <c r="H8" s="122"/>
    </row>
    <row r="9" spans="1:8" ht="15" customHeight="1" x14ac:dyDescent="0.25">
      <c r="A9" s="122">
        <v>4</v>
      </c>
      <c r="B9" s="179"/>
      <c r="C9" s="59" t="s">
        <v>330</v>
      </c>
      <c r="D9" s="57"/>
      <c r="E9" s="122" t="s">
        <v>361</v>
      </c>
      <c r="F9" s="122">
        <v>280.89999999999998</v>
      </c>
      <c r="G9" s="122">
        <v>280.89999999999998</v>
      </c>
      <c r="H9" s="122"/>
    </row>
    <row r="10" spans="1:8" ht="15" customHeight="1" x14ac:dyDescent="0.25">
      <c r="A10" s="122">
        <v>5</v>
      </c>
      <c r="B10" s="179"/>
      <c r="C10" s="59" t="s">
        <v>331</v>
      </c>
      <c r="D10" s="57"/>
      <c r="E10" s="122" t="s">
        <v>361</v>
      </c>
      <c r="F10" s="122">
        <v>7505</v>
      </c>
      <c r="G10" s="122">
        <v>7505</v>
      </c>
      <c r="H10" s="122"/>
    </row>
    <row r="11" spans="1:8" ht="15" customHeight="1" x14ac:dyDescent="0.25">
      <c r="A11" s="122">
        <v>6</v>
      </c>
      <c r="B11" s="179"/>
      <c r="C11" s="59" t="s">
        <v>332</v>
      </c>
      <c r="D11" s="57"/>
      <c r="E11" s="122" t="s">
        <v>361</v>
      </c>
      <c r="F11" s="122">
        <v>11203</v>
      </c>
      <c r="G11" s="122">
        <v>11203</v>
      </c>
      <c r="H11" s="122"/>
    </row>
    <row r="12" spans="1:8" ht="15" customHeight="1" x14ac:dyDescent="0.25">
      <c r="A12" s="122">
        <v>7</v>
      </c>
      <c r="B12" s="179"/>
      <c r="C12" s="59" t="s">
        <v>333</v>
      </c>
      <c r="D12" s="57"/>
      <c r="E12" s="122" t="s">
        <v>361</v>
      </c>
      <c r="F12" s="122">
        <v>15584</v>
      </c>
      <c r="G12" s="122">
        <v>15584</v>
      </c>
      <c r="H12" s="122"/>
    </row>
    <row r="13" spans="1:8" ht="15" customHeight="1" x14ac:dyDescent="0.25">
      <c r="A13" s="122">
        <v>8</v>
      </c>
      <c r="B13" s="179"/>
      <c r="C13" s="59" t="s">
        <v>334</v>
      </c>
      <c r="D13" s="57"/>
      <c r="E13" s="122" t="s">
        <v>361</v>
      </c>
      <c r="F13" s="122">
        <v>4560</v>
      </c>
      <c r="G13" s="122">
        <v>4560</v>
      </c>
      <c r="H13" s="122"/>
    </row>
    <row r="14" spans="1:8" ht="15" customHeight="1" x14ac:dyDescent="0.25">
      <c r="A14" s="122">
        <v>9</v>
      </c>
      <c r="B14" s="179"/>
      <c r="C14" s="59" t="s">
        <v>335</v>
      </c>
      <c r="D14" s="57"/>
      <c r="E14" s="122" t="s">
        <v>361</v>
      </c>
      <c r="F14" s="122">
        <v>106589</v>
      </c>
      <c r="G14" s="122">
        <v>106589</v>
      </c>
      <c r="H14" s="122"/>
    </row>
    <row r="15" spans="1:8" ht="15" customHeight="1" x14ac:dyDescent="0.25">
      <c r="A15" s="122">
        <v>10</v>
      </c>
      <c r="B15" s="179"/>
      <c r="C15" s="59" t="s">
        <v>336</v>
      </c>
      <c r="D15" s="57"/>
      <c r="E15" s="122" t="s">
        <v>361</v>
      </c>
      <c r="F15" s="122">
        <v>0</v>
      </c>
      <c r="G15" s="122">
        <v>0</v>
      </c>
      <c r="H15" s="122"/>
    </row>
    <row r="16" spans="1:8" x14ac:dyDescent="0.25">
      <c r="A16" s="4"/>
      <c r="B16" s="19"/>
      <c r="C16" s="19"/>
      <c r="D16" s="58"/>
      <c r="E16" s="19"/>
      <c r="F16" s="19">
        <f>SUM(F6:F15)</f>
        <v>150501</v>
      </c>
      <c r="G16" s="19">
        <f>SUM(G6:G15)</f>
        <v>150501</v>
      </c>
      <c r="H16" s="4"/>
    </row>
  </sheetData>
  <mergeCells count="2">
    <mergeCell ref="B3:F3"/>
    <mergeCell ref="B6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E1" workbookViewId="0">
      <selection activeCell="P29" sqref="P29"/>
    </sheetView>
  </sheetViews>
  <sheetFormatPr defaultRowHeight="15" x14ac:dyDescent="0.25"/>
  <cols>
    <col min="1" max="1" width="3.85546875" hidden="1" customWidth="1"/>
    <col min="2" max="2" width="15.140625" hidden="1" customWidth="1"/>
    <col min="3" max="3" width="21.85546875" style="5" hidden="1" customWidth="1"/>
    <col min="4" max="4" width="17.85546875" hidden="1" customWidth="1"/>
    <col min="5" max="5" width="5.140625" customWidth="1"/>
    <col min="6" max="6" width="14.85546875" customWidth="1"/>
    <col min="7" max="7" width="26.85546875" customWidth="1"/>
    <col min="8" max="8" width="16.85546875" customWidth="1"/>
    <col min="9" max="9" width="13.42578125" customWidth="1"/>
    <col min="10" max="10" width="11.85546875" customWidth="1"/>
    <col min="11" max="11" width="15.28515625" customWidth="1"/>
    <col min="12" max="12" width="14.85546875" customWidth="1"/>
  </cols>
  <sheetData>
    <row r="1" spans="2:12" s="101" customFormat="1" ht="18" customHeight="1" x14ac:dyDescent="0.25">
      <c r="B1" s="102"/>
      <c r="C1" s="102"/>
      <c r="D1" s="102"/>
      <c r="E1" s="136"/>
      <c r="F1" s="136"/>
      <c r="G1" s="136"/>
      <c r="H1" s="137"/>
      <c r="I1" s="137"/>
      <c r="J1" s="137"/>
      <c r="K1" s="137"/>
    </row>
    <row r="2" spans="2:12" s="101" customFormat="1" ht="12" customHeight="1" x14ac:dyDescent="0.25">
      <c r="B2" s="102"/>
      <c r="C2" s="102"/>
      <c r="D2" s="102"/>
      <c r="E2" s="138"/>
      <c r="F2" s="138"/>
      <c r="G2" s="138"/>
      <c r="H2" s="137"/>
      <c r="I2" s="137"/>
      <c r="J2" s="137"/>
      <c r="K2" s="137"/>
    </row>
    <row r="3" spans="2:12" ht="18.75" x14ac:dyDescent="0.25">
      <c r="E3" s="156" t="s">
        <v>1</v>
      </c>
      <c r="F3" s="156"/>
      <c r="G3" s="156"/>
      <c r="H3" s="156"/>
      <c r="I3" s="156"/>
      <c r="J3" s="156"/>
      <c r="K3" s="156"/>
      <c r="L3" s="156"/>
    </row>
    <row r="4" spans="2:12" ht="15" customHeight="1" x14ac:dyDescent="0.25">
      <c r="E4" s="198" t="s">
        <v>2</v>
      </c>
      <c r="F4" s="199" t="s">
        <v>3</v>
      </c>
      <c r="G4" s="199" t="s">
        <v>4</v>
      </c>
      <c r="H4" s="199" t="s">
        <v>5</v>
      </c>
      <c r="I4" s="199" t="s">
        <v>6</v>
      </c>
      <c r="J4" s="199" t="s">
        <v>7</v>
      </c>
      <c r="K4" s="199" t="s">
        <v>8</v>
      </c>
      <c r="L4" s="199" t="s">
        <v>9</v>
      </c>
    </row>
    <row r="5" spans="2:12" ht="15" customHeight="1" x14ac:dyDescent="0.25">
      <c r="E5" s="198"/>
      <c r="F5" s="199"/>
      <c r="G5" s="199"/>
      <c r="H5" s="199"/>
      <c r="I5" s="199"/>
      <c r="J5" s="199"/>
      <c r="K5" s="199"/>
      <c r="L5" s="199"/>
    </row>
    <row r="6" spans="2:12" ht="15.75" x14ac:dyDescent="0.25">
      <c r="E6" s="191">
        <v>1</v>
      </c>
      <c r="F6" s="200" t="s">
        <v>616</v>
      </c>
      <c r="G6" s="188" t="s">
        <v>29</v>
      </c>
      <c r="H6" s="189" t="s">
        <v>617</v>
      </c>
      <c r="I6" s="190"/>
      <c r="J6" s="190">
        <v>35994.078999999998</v>
      </c>
      <c r="K6" s="190">
        <v>35994.078999999998</v>
      </c>
      <c r="L6" s="190"/>
    </row>
    <row r="7" spans="2:12" ht="31.5" x14ac:dyDescent="0.25">
      <c r="E7" s="191">
        <v>2</v>
      </c>
      <c r="F7" s="201"/>
      <c r="G7" s="192" t="s">
        <v>30</v>
      </c>
      <c r="H7" s="189" t="s">
        <v>618</v>
      </c>
      <c r="I7" s="190"/>
      <c r="J7" s="190">
        <v>11730.019</v>
      </c>
      <c r="K7" s="190">
        <v>11730.019</v>
      </c>
      <c r="L7" s="190"/>
    </row>
    <row r="8" spans="2:12" ht="15.75" x14ac:dyDescent="0.25">
      <c r="E8" s="191">
        <v>3</v>
      </c>
      <c r="F8" s="201"/>
      <c r="G8" s="193" t="s">
        <v>31</v>
      </c>
      <c r="H8" s="189" t="s">
        <v>619</v>
      </c>
      <c r="I8" s="190"/>
      <c r="J8" s="190">
        <v>24769.319</v>
      </c>
      <c r="K8" s="190">
        <v>24769.319</v>
      </c>
      <c r="L8" s="190"/>
    </row>
    <row r="9" spans="2:12" ht="15.75" x14ac:dyDescent="0.25">
      <c r="E9" s="191">
        <v>4</v>
      </c>
      <c r="F9" s="201"/>
      <c r="G9" s="192" t="s">
        <v>32</v>
      </c>
      <c r="H9" s="189" t="s">
        <v>620</v>
      </c>
      <c r="I9" s="190"/>
      <c r="J9" s="190">
        <v>19422.8</v>
      </c>
      <c r="K9" s="190">
        <v>19422.8</v>
      </c>
      <c r="L9" s="190"/>
    </row>
    <row r="10" spans="2:12" ht="15.75" x14ac:dyDescent="0.25">
      <c r="E10" s="191">
        <v>5</v>
      </c>
      <c r="F10" s="201"/>
      <c r="G10" s="192" t="s">
        <v>33</v>
      </c>
      <c r="H10" s="189" t="s">
        <v>621</v>
      </c>
      <c r="I10" s="190"/>
      <c r="J10" s="190">
        <v>41259.1</v>
      </c>
      <c r="K10" s="190">
        <v>41259.1</v>
      </c>
      <c r="L10" s="190"/>
    </row>
    <row r="11" spans="2:12" ht="15.75" x14ac:dyDescent="0.25">
      <c r="E11" s="191">
        <v>6</v>
      </c>
      <c r="F11" s="201"/>
      <c r="G11" s="192" t="s">
        <v>34</v>
      </c>
      <c r="H11" s="189" t="s">
        <v>622</v>
      </c>
      <c r="I11" s="190"/>
      <c r="J11" s="190">
        <v>13811.27</v>
      </c>
      <c r="K11" s="190">
        <v>13811.27</v>
      </c>
      <c r="L11" s="190"/>
    </row>
    <row r="12" spans="2:12" ht="15.75" x14ac:dyDescent="0.25">
      <c r="E12" s="191">
        <v>7</v>
      </c>
      <c r="F12" s="201"/>
      <c r="G12" s="192" t="s">
        <v>35</v>
      </c>
      <c r="H12" s="189" t="s">
        <v>623</v>
      </c>
      <c r="I12" s="190"/>
      <c r="J12" s="190">
        <v>32479.67</v>
      </c>
      <c r="K12" s="190">
        <v>32479.67</v>
      </c>
      <c r="L12" s="190"/>
    </row>
    <row r="13" spans="2:12" ht="15.75" x14ac:dyDescent="0.25">
      <c r="E13" s="191">
        <v>8</v>
      </c>
      <c r="F13" s="201"/>
      <c r="G13" s="192" t="s">
        <v>36</v>
      </c>
      <c r="H13" s="189" t="s">
        <v>624</v>
      </c>
      <c r="I13" s="190"/>
      <c r="J13" s="190">
        <v>17043.3</v>
      </c>
      <c r="K13" s="190">
        <v>17043.3</v>
      </c>
      <c r="L13" s="190"/>
    </row>
    <row r="14" spans="2:12" ht="15.75" x14ac:dyDescent="0.25">
      <c r="E14" s="191">
        <v>9</v>
      </c>
      <c r="F14" s="201"/>
      <c r="G14" s="192" t="s">
        <v>37</v>
      </c>
      <c r="H14" s="189" t="s">
        <v>625</v>
      </c>
      <c r="I14" s="190"/>
      <c r="J14" s="190">
        <v>12223.3</v>
      </c>
      <c r="K14" s="190">
        <v>12223.3</v>
      </c>
      <c r="L14" s="190"/>
    </row>
    <row r="15" spans="2:12" ht="15.75" x14ac:dyDescent="0.25">
      <c r="E15" s="191">
        <v>10</v>
      </c>
      <c r="F15" s="201"/>
      <c r="G15" s="192" t="s">
        <v>38</v>
      </c>
      <c r="H15" s="189" t="s">
        <v>626</v>
      </c>
      <c r="I15" s="190"/>
      <c r="J15" s="190">
        <v>38899.269999999997</v>
      </c>
      <c r="K15" s="190">
        <v>38899.269999999997</v>
      </c>
      <c r="L15" s="190"/>
    </row>
    <row r="16" spans="2:12" ht="15.75" x14ac:dyDescent="0.25">
      <c r="E16" s="191">
        <v>11</v>
      </c>
      <c r="F16" s="201"/>
      <c r="G16" s="192" t="s">
        <v>39</v>
      </c>
      <c r="H16" s="190" t="s">
        <v>627</v>
      </c>
      <c r="I16" s="190"/>
      <c r="J16" s="190">
        <v>42103.67</v>
      </c>
      <c r="K16" s="190">
        <v>42103.67</v>
      </c>
      <c r="L16" s="190"/>
    </row>
    <row r="17" spans="5:12" ht="15.75" x14ac:dyDescent="0.25">
      <c r="E17" s="191">
        <v>12</v>
      </c>
      <c r="F17" s="201"/>
      <c r="G17" s="192" t="s">
        <v>40</v>
      </c>
      <c r="H17" s="190" t="s">
        <v>628</v>
      </c>
      <c r="I17" s="190"/>
      <c r="J17" s="190">
        <v>11058.3</v>
      </c>
      <c r="K17" s="190">
        <v>11058.3</v>
      </c>
      <c r="L17" s="190"/>
    </row>
    <row r="18" spans="5:12" ht="15.75" x14ac:dyDescent="0.25">
      <c r="E18" s="191">
        <v>13</v>
      </c>
      <c r="F18" s="201"/>
      <c r="G18" s="192" t="s">
        <v>41</v>
      </c>
      <c r="H18" s="190" t="s">
        <v>629</v>
      </c>
      <c r="I18" s="190"/>
      <c r="J18" s="190">
        <v>13928.369999999999</v>
      </c>
      <c r="K18" s="190">
        <v>13928.369999999999</v>
      </c>
      <c r="L18" s="190"/>
    </row>
    <row r="19" spans="5:12" ht="15.75" x14ac:dyDescent="0.25">
      <c r="E19" s="191">
        <v>14</v>
      </c>
      <c r="F19" s="201"/>
      <c r="G19" s="192" t="s">
        <v>42</v>
      </c>
      <c r="H19" s="190" t="s">
        <v>630</v>
      </c>
      <c r="I19" s="190"/>
      <c r="J19" s="190">
        <v>11956.77</v>
      </c>
      <c r="K19" s="190">
        <v>11956.77</v>
      </c>
      <c r="L19" s="190"/>
    </row>
    <row r="20" spans="5:12" ht="15.75" x14ac:dyDescent="0.25">
      <c r="E20" s="191">
        <v>15</v>
      </c>
      <c r="F20" s="201"/>
      <c r="G20" s="192" t="s">
        <v>43</v>
      </c>
      <c r="H20" s="190" t="s">
        <v>631</v>
      </c>
      <c r="I20" s="190"/>
      <c r="J20" s="190">
        <v>15711.48</v>
      </c>
      <c r="K20" s="190">
        <v>15711.48</v>
      </c>
      <c r="L20" s="190"/>
    </row>
    <row r="21" spans="5:12" ht="15.75" x14ac:dyDescent="0.25">
      <c r="E21" s="191">
        <v>16</v>
      </c>
      <c r="F21" s="201"/>
      <c r="G21" s="192" t="s">
        <v>44</v>
      </c>
      <c r="H21" s="190" t="s">
        <v>632</v>
      </c>
      <c r="I21" s="190"/>
      <c r="J21" s="190">
        <v>26534.17</v>
      </c>
      <c r="K21" s="190">
        <v>26534.17</v>
      </c>
      <c r="L21" s="190"/>
    </row>
    <row r="22" spans="5:12" ht="15.75" x14ac:dyDescent="0.25">
      <c r="E22" s="191">
        <v>17</v>
      </c>
      <c r="F22" s="201"/>
      <c r="G22" s="192" t="s">
        <v>45</v>
      </c>
      <c r="H22" s="190" t="s">
        <v>633</v>
      </c>
      <c r="I22" s="190"/>
      <c r="J22" s="190">
        <v>16039.3</v>
      </c>
      <c r="K22" s="190">
        <v>16039.3</v>
      </c>
      <c r="L22" s="190"/>
    </row>
    <row r="23" spans="5:12" ht="15.75" x14ac:dyDescent="0.25">
      <c r="E23" s="191">
        <v>18</v>
      </c>
      <c r="F23" s="201"/>
      <c r="G23" s="192" t="s">
        <v>46</v>
      </c>
      <c r="H23" s="190" t="s">
        <v>634</v>
      </c>
      <c r="I23" s="190"/>
      <c r="J23" s="194">
        <v>15857.9</v>
      </c>
      <c r="K23" s="194">
        <v>15857.9</v>
      </c>
      <c r="L23" s="190"/>
    </row>
    <row r="24" spans="5:12" ht="15.75" x14ac:dyDescent="0.25">
      <c r="E24" s="191">
        <v>19</v>
      </c>
      <c r="F24" s="201"/>
      <c r="G24" s="192" t="s">
        <v>47</v>
      </c>
      <c r="H24" s="195" t="s">
        <v>635</v>
      </c>
      <c r="I24" s="196"/>
      <c r="J24" s="195">
        <v>18566.669999999998</v>
      </c>
      <c r="K24" s="195">
        <v>18566.669999999998</v>
      </c>
      <c r="L24" s="196"/>
    </row>
    <row r="25" spans="5:12" ht="15.75" x14ac:dyDescent="0.25">
      <c r="E25" s="191">
        <v>20</v>
      </c>
      <c r="F25" s="201"/>
      <c r="G25" s="192" t="s">
        <v>48</v>
      </c>
      <c r="H25" s="195" t="s">
        <v>636</v>
      </c>
      <c r="I25" s="196"/>
      <c r="J25" s="195">
        <v>20000.77</v>
      </c>
      <c r="K25" s="195">
        <v>20000.77</v>
      </c>
      <c r="L25" s="196"/>
    </row>
    <row r="26" spans="5:12" ht="31.5" x14ac:dyDescent="0.25">
      <c r="E26" s="191">
        <v>21</v>
      </c>
      <c r="F26" s="201"/>
      <c r="G26" s="192" t="s">
        <v>49</v>
      </c>
      <c r="H26" s="195" t="s">
        <v>637</v>
      </c>
      <c r="I26" s="196"/>
      <c r="J26" s="195">
        <v>16160.3</v>
      </c>
      <c r="K26" s="195">
        <v>16160.3</v>
      </c>
      <c r="L26" s="196"/>
    </row>
    <row r="27" spans="5:12" ht="15.75" x14ac:dyDescent="0.25">
      <c r="E27" s="191">
        <v>22</v>
      </c>
      <c r="F27" s="201"/>
      <c r="G27" s="192" t="s">
        <v>50</v>
      </c>
      <c r="H27" s="195" t="s">
        <v>638</v>
      </c>
      <c r="I27" s="196"/>
      <c r="J27" s="195">
        <v>21721</v>
      </c>
      <c r="K27" s="195">
        <v>21721</v>
      </c>
      <c r="L27" s="196"/>
    </row>
    <row r="28" spans="5:12" ht="31.5" x14ac:dyDescent="0.25">
      <c r="E28" s="191">
        <v>23</v>
      </c>
      <c r="F28" s="201"/>
      <c r="G28" s="192" t="s">
        <v>51</v>
      </c>
      <c r="H28" s="195" t="s">
        <v>639</v>
      </c>
      <c r="I28" s="196"/>
      <c r="J28" s="195">
        <v>21786.803</v>
      </c>
      <c r="K28" s="195">
        <v>21786.803</v>
      </c>
      <c r="L28" s="196"/>
    </row>
    <row r="29" spans="5:12" ht="31.5" x14ac:dyDescent="0.25">
      <c r="E29" s="191">
        <v>24</v>
      </c>
      <c r="F29" s="202"/>
      <c r="G29" s="192" t="s">
        <v>52</v>
      </c>
      <c r="H29" s="196"/>
      <c r="I29" s="196"/>
      <c r="J29" s="195">
        <v>320095</v>
      </c>
      <c r="K29" s="195">
        <v>320095</v>
      </c>
      <c r="L29" s="196"/>
    </row>
    <row r="30" spans="5:12" x14ac:dyDescent="0.25">
      <c r="E30" s="196"/>
      <c r="F30" s="197"/>
      <c r="G30" s="196"/>
      <c r="H30" s="196"/>
      <c r="I30" s="196"/>
      <c r="J30" s="196">
        <f>SUM(J6:J29)</f>
        <v>819152.62999999989</v>
      </c>
      <c r="K30" s="196">
        <f>SUM(K6:K29)</f>
        <v>819152.62999999989</v>
      </c>
      <c r="L30" s="196"/>
    </row>
  </sheetData>
  <mergeCells count="14">
    <mergeCell ref="E3:L3"/>
    <mergeCell ref="E4:E5"/>
    <mergeCell ref="F4:F5"/>
    <mergeCell ref="G4:G5"/>
    <mergeCell ref="H4:H5"/>
    <mergeCell ref="I4:I5"/>
    <mergeCell ref="J4:J5"/>
    <mergeCell ref="K4:K5"/>
    <mergeCell ref="L4:L5"/>
    <mergeCell ref="F6:F29"/>
    <mergeCell ref="E1:G1"/>
    <mergeCell ref="H1:K1"/>
    <mergeCell ref="E2:G2"/>
    <mergeCell ref="H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"/>
  <sheetViews>
    <sheetView topLeftCell="A70" workbookViewId="0">
      <selection activeCell="A2" sqref="A2:XFD88"/>
    </sheetView>
  </sheetViews>
  <sheetFormatPr defaultRowHeight="15" x14ac:dyDescent="0.25"/>
  <cols>
    <col min="1" max="1" width="3.42578125" customWidth="1"/>
    <col min="2" max="2" width="15.85546875" customWidth="1"/>
    <col min="3" max="3" width="20.28515625" customWidth="1"/>
    <col min="4" max="8" width="15.85546875" customWidth="1"/>
  </cols>
  <sheetData>
    <row r="2" spans="1:8" ht="18.75" x14ac:dyDescent="0.3">
      <c r="B2" s="158" t="s">
        <v>231</v>
      </c>
      <c r="C2" s="158"/>
      <c r="D2" s="158"/>
      <c r="E2" s="158"/>
      <c r="F2" s="158"/>
    </row>
    <row r="4" spans="1:8" ht="42.75" x14ac:dyDescent="0.25">
      <c r="A4" s="84" t="s">
        <v>2</v>
      </c>
      <c r="B4" s="84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</row>
    <row r="5" spans="1:8" ht="14.25" customHeight="1" x14ac:dyDescent="0.25">
      <c r="A5" s="64">
        <v>1</v>
      </c>
      <c r="B5" s="185" t="s">
        <v>337</v>
      </c>
      <c r="C5" s="64" t="s">
        <v>338</v>
      </c>
      <c r="D5" s="64"/>
      <c r="E5" s="64" t="s">
        <v>361</v>
      </c>
      <c r="F5" s="85">
        <v>11009.24</v>
      </c>
      <c r="G5" s="64">
        <v>11009.24</v>
      </c>
      <c r="H5" s="64"/>
    </row>
    <row r="6" spans="1:8" ht="14.25" customHeight="1" x14ac:dyDescent="0.25">
      <c r="A6" s="64"/>
      <c r="B6" s="186"/>
      <c r="C6" s="64"/>
      <c r="D6" s="64" t="s">
        <v>445</v>
      </c>
      <c r="E6" s="64" t="s">
        <v>361</v>
      </c>
      <c r="F6" s="64">
        <v>11009.24</v>
      </c>
      <c r="G6" s="64">
        <v>11009.24</v>
      </c>
      <c r="H6" s="64"/>
    </row>
    <row r="7" spans="1:8" ht="14.25" customHeight="1" x14ac:dyDescent="0.25">
      <c r="A7" s="64">
        <v>2</v>
      </c>
      <c r="B7" s="186"/>
      <c r="C7" s="64" t="s">
        <v>339</v>
      </c>
      <c r="D7" s="64"/>
      <c r="E7" s="64" t="s">
        <v>361</v>
      </c>
      <c r="F7" s="85">
        <v>3692.22</v>
      </c>
      <c r="G7" s="64">
        <v>3692.22</v>
      </c>
      <c r="H7" s="64"/>
    </row>
    <row r="8" spans="1:8" ht="14.25" customHeight="1" x14ac:dyDescent="0.25">
      <c r="A8" s="64"/>
      <c r="B8" s="186"/>
      <c r="C8" s="64"/>
      <c r="D8" s="64" t="s">
        <v>446</v>
      </c>
      <c r="E8" s="64" t="s">
        <v>361</v>
      </c>
      <c r="F8" s="64">
        <v>3692.22</v>
      </c>
      <c r="G8" s="64">
        <v>3692.22</v>
      </c>
      <c r="H8" s="64"/>
    </row>
    <row r="9" spans="1:8" ht="14.25" customHeight="1" x14ac:dyDescent="0.25">
      <c r="A9" s="64">
        <v>3</v>
      </c>
      <c r="B9" s="186"/>
      <c r="C9" s="64" t="s">
        <v>340</v>
      </c>
      <c r="D9" s="64"/>
      <c r="E9" s="64" t="s">
        <v>361</v>
      </c>
      <c r="F9" s="85">
        <v>10085.34</v>
      </c>
      <c r="G9" s="64">
        <v>10085.34</v>
      </c>
      <c r="H9" s="64"/>
    </row>
    <row r="10" spans="1:8" ht="14.25" customHeight="1" x14ac:dyDescent="0.25">
      <c r="A10" s="64"/>
      <c r="B10" s="186"/>
      <c r="C10" s="64"/>
      <c r="D10" s="64" t="s">
        <v>447</v>
      </c>
      <c r="E10" s="64"/>
      <c r="F10" s="64">
        <v>3811.34</v>
      </c>
      <c r="G10" s="64">
        <v>3811.34</v>
      </c>
      <c r="H10" s="64"/>
    </row>
    <row r="11" spans="1:8" ht="14.25" customHeight="1" x14ac:dyDescent="0.25">
      <c r="A11" s="64"/>
      <c r="B11" s="186"/>
      <c r="C11" s="64"/>
      <c r="D11" s="64" t="s">
        <v>448</v>
      </c>
      <c r="E11" s="64"/>
      <c r="F11" s="64">
        <v>2017</v>
      </c>
      <c r="G11" s="64">
        <v>2017</v>
      </c>
      <c r="H11" s="64"/>
    </row>
    <row r="12" spans="1:8" ht="14.25" customHeight="1" x14ac:dyDescent="0.25">
      <c r="A12" s="64"/>
      <c r="B12" s="186"/>
      <c r="C12" s="64"/>
      <c r="D12" s="64" t="s">
        <v>449</v>
      </c>
      <c r="E12" s="64"/>
      <c r="F12" s="64">
        <v>2257</v>
      </c>
      <c r="G12" s="64">
        <v>2257</v>
      </c>
      <c r="H12" s="64"/>
    </row>
    <row r="13" spans="1:8" ht="14.25" customHeight="1" x14ac:dyDescent="0.25">
      <c r="A13" s="64"/>
      <c r="B13" s="186"/>
      <c r="C13" s="64"/>
      <c r="D13" s="64" t="s">
        <v>450</v>
      </c>
      <c r="E13" s="64"/>
      <c r="F13" s="64">
        <v>2000</v>
      </c>
      <c r="G13" s="64">
        <v>2000</v>
      </c>
      <c r="H13" s="64"/>
    </row>
    <row r="14" spans="1:8" ht="14.25" customHeight="1" x14ac:dyDescent="0.25">
      <c r="A14" s="64">
        <v>4</v>
      </c>
      <c r="B14" s="186"/>
      <c r="C14" s="64" t="s">
        <v>341</v>
      </c>
      <c r="D14" s="64"/>
      <c r="E14" s="64" t="s">
        <v>361</v>
      </c>
      <c r="F14" s="85">
        <v>18182.64</v>
      </c>
      <c r="G14" s="64">
        <v>18182.64</v>
      </c>
      <c r="H14" s="64"/>
    </row>
    <row r="15" spans="1:8" x14ac:dyDescent="0.25">
      <c r="A15" s="64"/>
      <c r="B15" s="186"/>
      <c r="C15" s="64"/>
      <c r="D15" s="64" t="s">
        <v>451</v>
      </c>
      <c r="E15" s="64" t="s">
        <v>361</v>
      </c>
      <c r="F15" s="64">
        <v>18182.64</v>
      </c>
      <c r="G15" s="64">
        <v>18182.64</v>
      </c>
      <c r="H15" s="64"/>
    </row>
    <row r="16" spans="1:8" x14ac:dyDescent="0.25">
      <c r="A16" s="64">
        <v>5</v>
      </c>
      <c r="B16" s="186"/>
      <c r="C16" s="64" t="s">
        <v>342</v>
      </c>
      <c r="D16" s="64"/>
      <c r="E16" s="64" t="s">
        <v>361</v>
      </c>
      <c r="F16" s="85">
        <v>20972.21</v>
      </c>
      <c r="G16" s="64">
        <v>20972.21</v>
      </c>
      <c r="H16" s="64"/>
    </row>
    <row r="17" spans="1:8" x14ac:dyDescent="0.25">
      <c r="A17" s="64"/>
      <c r="B17" s="186"/>
      <c r="C17" s="64"/>
      <c r="D17" s="64" t="s">
        <v>452</v>
      </c>
      <c r="E17" s="64"/>
      <c r="F17" s="64">
        <v>18072.21</v>
      </c>
      <c r="G17" s="64">
        <v>18072.21</v>
      </c>
      <c r="H17" s="64"/>
    </row>
    <row r="18" spans="1:8" x14ac:dyDescent="0.25">
      <c r="A18" s="64"/>
      <c r="B18" s="186"/>
      <c r="C18" s="64"/>
      <c r="D18" s="64" t="s">
        <v>453</v>
      </c>
      <c r="E18" s="64"/>
      <c r="F18" s="64">
        <v>2900</v>
      </c>
      <c r="G18" s="64">
        <v>2900</v>
      </c>
      <c r="H18" s="64"/>
    </row>
    <row r="19" spans="1:8" x14ac:dyDescent="0.25">
      <c r="A19" s="64">
        <v>6</v>
      </c>
      <c r="B19" s="186"/>
      <c r="C19" s="64" t="s">
        <v>343</v>
      </c>
      <c r="D19" s="64"/>
      <c r="E19" s="64" t="s">
        <v>361</v>
      </c>
      <c r="F19" s="85">
        <v>4738.7299999999996</v>
      </c>
      <c r="G19" s="64">
        <v>4738.7299999999996</v>
      </c>
      <c r="H19" s="64"/>
    </row>
    <row r="20" spans="1:8" x14ac:dyDescent="0.25">
      <c r="A20" s="64"/>
      <c r="B20" s="186"/>
      <c r="C20" s="64"/>
      <c r="D20" s="64" t="s">
        <v>454</v>
      </c>
      <c r="E20" s="64" t="s">
        <v>361</v>
      </c>
      <c r="F20" s="64">
        <v>4738.7299999999996</v>
      </c>
      <c r="G20" s="64">
        <v>4738.7299999999996</v>
      </c>
      <c r="H20" s="64"/>
    </row>
    <row r="21" spans="1:8" x14ac:dyDescent="0.25">
      <c r="A21" s="64">
        <v>7</v>
      </c>
      <c r="B21" s="186"/>
      <c r="C21" s="64" t="s">
        <v>344</v>
      </c>
      <c r="D21" s="64"/>
      <c r="E21" s="64" t="s">
        <v>361</v>
      </c>
      <c r="F21" s="85">
        <v>6105.56</v>
      </c>
      <c r="G21" s="64">
        <v>6105.56</v>
      </c>
      <c r="H21" s="64"/>
    </row>
    <row r="22" spans="1:8" x14ac:dyDescent="0.25">
      <c r="A22" s="64"/>
      <c r="B22" s="186"/>
      <c r="C22" s="64"/>
      <c r="D22" s="64" t="s">
        <v>455</v>
      </c>
      <c r="E22" s="64"/>
      <c r="F22" s="64">
        <v>2050</v>
      </c>
      <c r="G22" s="64">
        <v>2050</v>
      </c>
      <c r="H22" s="64"/>
    </row>
    <row r="23" spans="1:8" x14ac:dyDescent="0.25">
      <c r="A23" s="64"/>
      <c r="B23" s="186"/>
      <c r="C23" s="64"/>
      <c r="D23" s="64" t="s">
        <v>456</v>
      </c>
      <c r="E23" s="64"/>
      <c r="F23" s="64">
        <v>2285</v>
      </c>
      <c r="G23" s="64">
        <v>2285</v>
      </c>
      <c r="H23" s="64"/>
    </row>
    <row r="24" spans="1:8" x14ac:dyDescent="0.25">
      <c r="A24" s="64"/>
      <c r="B24" s="186"/>
      <c r="C24" s="64"/>
      <c r="D24" s="64" t="s">
        <v>457</v>
      </c>
      <c r="E24" s="64"/>
      <c r="F24" s="64">
        <v>770.56</v>
      </c>
      <c r="G24" s="64">
        <v>770.56</v>
      </c>
      <c r="H24" s="64"/>
    </row>
    <row r="25" spans="1:8" x14ac:dyDescent="0.25">
      <c r="A25" s="64"/>
      <c r="B25" s="186"/>
      <c r="C25" s="64"/>
      <c r="D25" s="64" t="s">
        <v>458</v>
      </c>
      <c r="E25" s="64"/>
      <c r="F25" s="64">
        <v>337</v>
      </c>
      <c r="G25" s="64">
        <v>337</v>
      </c>
      <c r="H25" s="64"/>
    </row>
    <row r="26" spans="1:8" x14ac:dyDescent="0.25">
      <c r="A26" s="64"/>
      <c r="B26" s="186"/>
      <c r="C26" s="64"/>
      <c r="D26" s="64" t="s">
        <v>459</v>
      </c>
      <c r="E26" s="64"/>
      <c r="F26" s="64">
        <v>663</v>
      </c>
      <c r="G26" s="64">
        <v>663</v>
      </c>
      <c r="H26" s="64"/>
    </row>
    <row r="27" spans="1:8" x14ac:dyDescent="0.25">
      <c r="A27" s="64">
        <v>8</v>
      </c>
      <c r="B27" s="186"/>
      <c r="C27" s="64" t="s">
        <v>337</v>
      </c>
      <c r="D27" s="64"/>
      <c r="E27" s="64" t="s">
        <v>361</v>
      </c>
      <c r="F27" s="85">
        <v>11840.55</v>
      </c>
      <c r="G27" s="64">
        <v>11840.55</v>
      </c>
      <c r="H27" s="64"/>
    </row>
    <row r="28" spans="1:8" x14ac:dyDescent="0.25">
      <c r="A28" s="64"/>
      <c r="B28" s="186"/>
      <c r="C28" s="64"/>
      <c r="D28" s="64" t="s">
        <v>460</v>
      </c>
      <c r="E28" s="64"/>
      <c r="F28" s="64">
        <v>8400.5499999999993</v>
      </c>
      <c r="G28" s="64">
        <v>8400.5499999999993</v>
      </c>
      <c r="H28" s="64"/>
    </row>
    <row r="29" spans="1:8" x14ac:dyDescent="0.25">
      <c r="A29" s="64"/>
      <c r="B29" s="186"/>
      <c r="C29" s="64"/>
      <c r="D29" s="64" t="s">
        <v>59</v>
      </c>
      <c r="E29" s="64"/>
      <c r="F29" s="64">
        <v>1440</v>
      </c>
      <c r="G29" s="64">
        <v>1440</v>
      </c>
      <c r="H29" s="64"/>
    </row>
    <row r="30" spans="1:8" x14ac:dyDescent="0.25">
      <c r="A30" s="64"/>
      <c r="B30" s="186"/>
      <c r="C30" s="64"/>
      <c r="D30" s="64" t="s">
        <v>461</v>
      </c>
      <c r="E30" s="64"/>
      <c r="F30" s="64">
        <v>850</v>
      </c>
      <c r="G30" s="64">
        <v>850</v>
      </c>
      <c r="H30" s="64"/>
    </row>
    <row r="31" spans="1:8" x14ac:dyDescent="0.25">
      <c r="A31" s="64"/>
      <c r="B31" s="186"/>
      <c r="C31" s="64"/>
      <c r="D31" s="64" t="s">
        <v>462</v>
      </c>
      <c r="E31" s="64"/>
      <c r="F31" s="64">
        <v>1150</v>
      </c>
      <c r="G31" s="64">
        <v>1150</v>
      </c>
      <c r="H31" s="64"/>
    </row>
    <row r="32" spans="1:8" x14ac:dyDescent="0.25">
      <c r="A32" s="64">
        <v>9</v>
      </c>
      <c r="B32" s="186"/>
      <c r="C32" s="64" t="s">
        <v>345</v>
      </c>
      <c r="D32" s="64"/>
      <c r="E32" s="64" t="s">
        <v>361</v>
      </c>
      <c r="F32" s="85">
        <v>5679.74</v>
      </c>
      <c r="G32" s="64">
        <v>5679.74</v>
      </c>
      <c r="H32" s="64"/>
    </row>
    <row r="33" spans="1:8" x14ac:dyDescent="0.25">
      <c r="A33" s="64"/>
      <c r="B33" s="186"/>
      <c r="C33" s="64"/>
      <c r="D33" s="64" t="s">
        <v>463</v>
      </c>
      <c r="E33" s="61"/>
      <c r="F33" s="64">
        <v>3211.74</v>
      </c>
      <c r="G33" s="64">
        <v>3211.74</v>
      </c>
      <c r="H33" s="64"/>
    </row>
    <row r="34" spans="1:8" x14ac:dyDescent="0.25">
      <c r="A34" s="64"/>
      <c r="B34" s="186"/>
      <c r="C34" s="64"/>
      <c r="D34" s="64" t="s">
        <v>464</v>
      </c>
      <c r="E34" s="64"/>
      <c r="F34" s="64">
        <v>1260</v>
      </c>
      <c r="G34" s="64">
        <v>1260</v>
      </c>
      <c r="H34" s="64"/>
    </row>
    <row r="35" spans="1:8" x14ac:dyDescent="0.25">
      <c r="A35" s="64"/>
      <c r="B35" s="186"/>
      <c r="C35" s="64"/>
      <c r="D35" s="64" t="s">
        <v>465</v>
      </c>
      <c r="E35" s="64"/>
      <c r="F35" s="64">
        <v>1208</v>
      </c>
      <c r="G35" s="64">
        <v>1208</v>
      </c>
      <c r="H35" s="64"/>
    </row>
    <row r="36" spans="1:8" x14ac:dyDescent="0.25">
      <c r="A36" s="64">
        <v>10</v>
      </c>
      <c r="B36" s="186"/>
      <c r="C36" s="64" t="s">
        <v>346</v>
      </c>
      <c r="D36" s="64"/>
      <c r="E36" s="64" t="s">
        <v>361</v>
      </c>
      <c r="F36" s="85">
        <v>5328.87</v>
      </c>
      <c r="G36" s="64">
        <v>5328.87</v>
      </c>
      <c r="H36" s="64"/>
    </row>
    <row r="37" spans="1:8" x14ac:dyDescent="0.25">
      <c r="A37" s="64"/>
      <c r="B37" s="186"/>
      <c r="C37" s="64"/>
      <c r="D37" s="64" t="s">
        <v>466</v>
      </c>
      <c r="E37" s="64"/>
      <c r="F37" s="64">
        <v>1320.87</v>
      </c>
      <c r="G37" s="64">
        <v>1320.87</v>
      </c>
      <c r="H37" s="63"/>
    </row>
    <row r="38" spans="1:8" x14ac:dyDescent="0.25">
      <c r="A38" s="64"/>
      <c r="B38" s="186"/>
      <c r="C38" s="64"/>
      <c r="D38" s="64" t="s">
        <v>467</v>
      </c>
      <c r="E38" s="64"/>
      <c r="F38" s="64">
        <v>871</v>
      </c>
      <c r="G38" s="64">
        <v>871</v>
      </c>
      <c r="H38" s="63"/>
    </row>
    <row r="39" spans="1:8" x14ac:dyDescent="0.25">
      <c r="A39" s="64"/>
      <c r="B39" s="186"/>
      <c r="C39" s="64"/>
      <c r="D39" s="64" t="s">
        <v>468</v>
      </c>
      <c r="E39" s="64"/>
      <c r="F39" s="64">
        <v>1120</v>
      </c>
      <c r="G39" s="64">
        <v>1120</v>
      </c>
      <c r="H39" s="63"/>
    </row>
    <row r="40" spans="1:8" x14ac:dyDescent="0.25">
      <c r="A40" s="64"/>
      <c r="B40" s="186"/>
      <c r="C40" s="64"/>
      <c r="D40" s="64" t="s">
        <v>469</v>
      </c>
      <c r="E40" s="64"/>
      <c r="F40" s="64">
        <v>1002</v>
      </c>
      <c r="G40" s="64">
        <v>1002</v>
      </c>
      <c r="H40" s="63"/>
    </row>
    <row r="41" spans="1:8" x14ac:dyDescent="0.25">
      <c r="A41" s="64"/>
      <c r="B41" s="186"/>
      <c r="C41" s="64"/>
      <c r="D41" s="64" t="s">
        <v>470</v>
      </c>
      <c r="E41" s="64"/>
      <c r="F41" s="64">
        <v>1015</v>
      </c>
      <c r="G41" s="64">
        <v>1015</v>
      </c>
      <c r="H41" s="63"/>
    </row>
    <row r="42" spans="1:8" x14ac:dyDescent="0.25">
      <c r="A42" s="64">
        <v>11</v>
      </c>
      <c r="B42" s="186"/>
      <c r="C42" s="64" t="s">
        <v>347</v>
      </c>
      <c r="D42" s="64"/>
      <c r="E42" s="64" t="s">
        <v>361</v>
      </c>
      <c r="F42" s="85">
        <v>1868.17</v>
      </c>
      <c r="G42" s="86">
        <v>1868.17</v>
      </c>
      <c r="H42" s="87"/>
    </row>
    <row r="43" spans="1:8" x14ac:dyDescent="0.25">
      <c r="A43" s="64"/>
      <c r="B43" s="186"/>
      <c r="C43" s="64"/>
      <c r="D43" s="64" t="s">
        <v>471</v>
      </c>
      <c r="E43" s="64" t="s">
        <v>361</v>
      </c>
      <c r="F43" s="64">
        <v>1868.17</v>
      </c>
      <c r="G43" s="86">
        <v>1868.17</v>
      </c>
      <c r="H43" s="87"/>
    </row>
    <row r="44" spans="1:8" x14ac:dyDescent="0.25">
      <c r="A44" s="64">
        <v>12</v>
      </c>
      <c r="B44" s="186"/>
      <c r="C44" s="64" t="s">
        <v>348</v>
      </c>
      <c r="D44" s="64"/>
      <c r="E44" s="64" t="s">
        <v>361</v>
      </c>
      <c r="F44" s="85">
        <v>7398.14</v>
      </c>
      <c r="G44" s="86">
        <v>7398.14</v>
      </c>
      <c r="H44" s="86"/>
    </row>
    <row r="45" spans="1:8" x14ac:dyDescent="0.25">
      <c r="A45" s="64"/>
      <c r="B45" s="186"/>
      <c r="C45" s="64"/>
      <c r="D45" s="64" t="s">
        <v>472</v>
      </c>
      <c r="E45" s="64" t="s">
        <v>361</v>
      </c>
      <c r="F45" s="64">
        <v>7398.14</v>
      </c>
      <c r="G45" s="86">
        <v>7398.14</v>
      </c>
      <c r="H45" s="86"/>
    </row>
    <row r="46" spans="1:8" x14ac:dyDescent="0.25">
      <c r="A46" s="64">
        <v>13</v>
      </c>
      <c r="B46" s="186"/>
      <c r="C46" s="64" t="s">
        <v>349</v>
      </c>
      <c r="D46" s="64"/>
      <c r="E46" s="64" t="s">
        <v>361</v>
      </c>
      <c r="F46" s="85">
        <v>25404.47</v>
      </c>
      <c r="G46" s="86">
        <v>25404.47</v>
      </c>
      <c r="H46" s="86"/>
    </row>
    <row r="47" spans="1:8" x14ac:dyDescent="0.25">
      <c r="A47" s="64"/>
      <c r="B47" s="186"/>
      <c r="C47" s="64"/>
      <c r="D47" s="64" t="s">
        <v>473</v>
      </c>
      <c r="E47" s="64"/>
      <c r="F47" s="64">
        <v>8700.4699999999993</v>
      </c>
      <c r="G47" s="64">
        <v>8700.4699999999993</v>
      </c>
      <c r="H47" s="86"/>
    </row>
    <row r="48" spans="1:8" x14ac:dyDescent="0.25">
      <c r="A48" s="64"/>
      <c r="B48" s="186"/>
      <c r="C48" s="64"/>
      <c r="D48" s="64" t="s">
        <v>474</v>
      </c>
      <c r="E48" s="64"/>
      <c r="F48" s="64">
        <v>5070</v>
      </c>
      <c r="G48" s="64">
        <v>5070</v>
      </c>
      <c r="H48" s="86"/>
    </row>
    <row r="49" spans="1:8" x14ac:dyDescent="0.25">
      <c r="A49" s="64"/>
      <c r="B49" s="186"/>
      <c r="C49" s="64"/>
      <c r="D49" s="64" t="s">
        <v>475</v>
      </c>
      <c r="E49" s="64"/>
      <c r="F49" s="64">
        <v>2112</v>
      </c>
      <c r="G49" s="64">
        <v>2112</v>
      </c>
      <c r="H49" s="86"/>
    </row>
    <row r="50" spans="1:8" x14ac:dyDescent="0.25">
      <c r="A50" s="64"/>
      <c r="B50" s="186"/>
      <c r="C50" s="64"/>
      <c r="D50" s="64" t="s">
        <v>476</v>
      </c>
      <c r="E50" s="64"/>
      <c r="F50" s="64">
        <v>2230</v>
      </c>
      <c r="G50" s="64">
        <v>2230</v>
      </c>
      <c r="H50" s="86"/>
    </row>
    <row r="51" spans="1:8" x14ac:dyDescent="0.25">
      <c r="A51" s="64"/>
      <c r="B51" s="186"/>
      <c r="C51" s="64"/>
      <c r="D51" s="64" t="s">
        <v>477</v>
      </c>
      <c r="E51" s="64"/>
      <c r="F51" s="64">
        <v>2300</v>
      </c>
      <c r="G51" s="64">
        <v>2300</v>
      </c>
      <c r="H51" s="86"/>
    </row>
    <row r="52" spans="1:8" x14ac:dyDescent="0.25">
      <c r="A52" s="64"/>
      <c r="B52" s="186"/>
      <c r="C52" s="64"/>
      <c r="D52" s="64" t="s">
        <v>478</v>
      </c>
      <c r="E52" s="64"/>
      <c r="F52" s="64">
        <v>1211</v>
      </c>
      <c r="G52" s="64">
        <v>1211</v>
      </c>
      <c r="H52" s="86"/>
    </row>
    <row r="53" spans="1:8" x14ac:dyDescent="0.25">
      <c r="A53" s="64"/>
      <c r="B53" s="186"/>
      <c r="C53" s="64"/>
      <c r="D53" s="64" t="s">
        <v>479</v>
      </c>
      <c r="E53" s="64"/>
      <c r="F53" s="64">
        <v>2000</v>
      </c>
      <c r="G53" s="64">
        <v>2000</v>
      </c>
      <c r="H53" s="86"/>
    </row>
    <row r="54" spans="1:8" x14ac:dyDescent="0.25">
      <c r="A54" s="64"/>
      <c r="B54" s="186"/>
      <c r="C54" s="64"/>
      <c r="D54" s="64" t="s">
        <v>480</v>
      </c>
      <c r="E54" s="64"/>
      <c r="F54" s="64">
        <v>1781</v>
      </c>
      <c r="G54" s="64">
        <v>1781</v>
      </c>
      <c r="H54" s="86"/>
    </row>
    <row r="55" spans="1:8" x14ac:dyDescent="0.25">
      <c r="A55" s="64">
        <v>14</v>
      </c>
      <c r="B55" s="186"/>
      <c r="C55" s="64" t="s">
        <v>350</v>
      </c>
      <c r="D55" s="64"/>
      <c r="E55" s="64" t="s">
        <v>361</v>
      </c>
      <c r="F55" s="85">
        <v>2136.21</v>
      </c>
      <c r="G55" s="86">
        <v>2136.21</v>
      </c>
      <c r="H55" s="86"/>
    </row>
    <row r="56" spans="1:8" x14ac:dyDescent="0.25">
      <c r="A56" s="64"/>
      <c r="B56" s="186"/>
      <c r="C56" s="64"/>
      <c r="D56" s="64" t="s">
        <v>481</v>
      </c>
      <c r="E56" s="64" t="s">
        <v>361</v>
      </c>
      <c r="F56" s="64">
        <v>2136.21</v>
      </c>
      <c r="G56" s="86">
        <v>2136.21</v>
      </c>
      <c r="H56" s="86"/>
    </row>
    <row r="57" spans="1:8" x14ac:dyDescent="0.25">
      <c r="A57" s="64">
        <v>15</v>
      </c>
      <c r="B57" s="186"/>
      <c r="C57" s="64" t="s">
        <v>351</v>
      </c>
      <c r="D57" s="64"/>
      <c r="E57" s="64" t="s">
        <v>361</v>
      </c>
      <c r="F57" s="85">
        <v>16976.650000000001</v>
      </c>
      <c r="G57" s="86">
        <v>16976.650000000001</v>
      </c>
      <c r="H57" s="86"/>
    </row>
    <row r="58" spans="1:8" x14ac:dyDescent="0.25">
      <c r="A58" s="64"/>
      <c r="B58" s="186"/>
      <c r="C58" s="64"/>
      <c r="D58" s="64" t="s">
        <v>482</v>
      </c>
      <c r="E58" s="64" t="s">
        <v>361</v>
      </c>
      <c r="F58" s="64">
        <v>16976.650000000001</v>
      </c>
      <c r="G58" s="86">
        <v>16976.650000000001</v>
      </c>
      <c r="H58" s="86"/>
    </row>
    <row r="59" spans="1:8" x14ac:dyDescent="0.25">
      <c r="A59" s="64">
        <v>16</v>
      </c>
      <c r="B59" s="186"/>
      <c r="C59" s="64" t="s">
        <v>352</v>
      </c>
      <c r="D59" s="64"/>
      <c r="E59" s="64" t="s">
        <v>361</v>
      </c>
      <c r="F59" s="85">
        <v>4491.45</v>
      </c>
      <c r="G59" s="86">
        <v>4491.45</v>
      </c>
      <c r="H59" s="86"/>
    </row>
    <row r="60" spans="1:8" x14ac:dyDescent="0.25">
      <c r="A60" s="64"/>
      <c r="B60" s="186"/>
      <c r="C60" s="64"/>
      <c r="D60" s="64" t="s">
        <v>483</v>
      </c>
      <c r="E60" s="64"/>
      <c r="F60" s="64">
        <v>2440.4499999999998</v>
      </c>
      <c r="G60" s="64">
        <v>2440.4499999999998</v>
      </c>
      <c r="H60" s="86"/>
    </row>
    <row r="61" spans="1:8" x14ac:dyDescent="0.25">
      <c r="A61" s="64"/>
      <c r="B61" s="186"/>
      <c r="C61" s="64"/>
      <c r="D61" s="64" t="s">
        <v>484</v>
      </c>
      <c r="E61" s="64"/>
      <c r="F61" s="64">
        <v>2051</v>
      </c>
      <c r="G61" s="64">
        <v>2051</v>
      </c>
      <c r="H61" s="86"/>
    </row>
    <row r="62" spans="1:8" x14ac:dyDescent="0.25">
      <c r="A62" s="64">
        <v>17</v>
      </c>
      <c r="B62" s="186"/>
      <c r="C62" s="64" t="s">
        <v>353</v>
      </c>
      <c r="D62" s="64"/>
      <c r="E62" s="64" t="s">
        <v>361</v>
      </c>
      <c r="F62" s="85">
        <v>3054.19</v>
      </c>
      <c r="G62" s="86">
        <v>3054.19</v>
      </c>
      <c r="H62" s="86"/>
    </row>
    <row r="63" spans="1:8" x14ac:dyDescent="0.25">
      <c r="A63" s="64"/>
      <c r="B63" s="186"/>
      <c r="C63" s="64"/>
      <c r="D63" s="64" t="s">
        <v>485</v>
      </c>
      <c r="E63" s="64" t="s">
        <v>361</v>
      </c>
      <c r="F63" s="64">
        <v>3054.19</v>
      </c>
      <c r="G63" s="86">
        <v>3054.19</v>
      </c>
      <c r="H63" s="86"/>
    </row>
    <row r="64" spans="1:8" x14ac:dyDescent="0.25">
      <c r="A64" s="64">
        <v>18</v>
      </c>
      <c r="B64" s="186"/>
      <c r="C64" s="64" t="s">
        <v>354</v>
      </c>
      <c r="D64" s="64"/>
      <c r="E64" s="64" t="s">
        <v>361</v>
      </c>
      <c r="F64" s="85">
        <v>16394.259999999998</v>
      </c>
      <c r="G64" s="86">
        <v>16394.259999999998</v>
      </c>
      <c r="H64" s="86"/>
    </row>
    <row r="65" spans="1:8" x14ac:dyDescent="0.25">
      <c r="A65" s="64"/>
      <c r="B65" s="186"/>
      <c r="C65" s="64"/>
      <c r="D65" s="64" t="s">
        <v>486</v>
      </c>
      <c r="E65" s="64" t="s">
        <v>361</v>
      </c>
      <c r="F65" s="64">
        <v>16394.259999999998</v>
      </c>
      <c r="G65" s="86">
        <v>16394.259999999998</v>
      </c>
      <c r="H65" s="86"/>
    </row>
    <row r="66" spans="1:8" x14ac:dyDescent="0.25">
      <c r="A66" s="64">
        <v>19</v>
      </c>
      <c r="B66" s="186"/>
      <c r="C66" s="64" t="s">
        <v>355</v>
      </c>
      <c r="D66" s="64"/>
      <c r="E66" s="64" t="s">
        <v>361</v>
      </c>
      <c r="F66" s="85">
        <v>16488.580000000002</v>
      </c>
      <c r="G66" s="86">
        <v>16488.580000000002</v>
      </c>
      <c r="H66" s="86"/>
    </row>
    <row r="67" spans="1:8" x14ac:dyDescent="0.25">
      <c r="A67" s="64"/>
      <c r="B67" s="186"/>
      <c r="C67" s="64"/>
      <c r="D67" s="64" t="s">
        <v>487</v>
      </c>
      <c r="E67" s="64"/>
      <c r="F67" s="64">
        <v>8811.58</v>
      </c>
      <c r="G67" s="64">
        <v>8811.58</v>
      </c>
      <c r="H67" s="86"/>
    </row>
    <row r="68" spans="1:8" x14ac:dyDescent="0.25">
      <c r="A68" s="64"/>
      <c r="B68" s="186"/>
      <c r="C68" s="64"/>
      <c r="D68" s="64" t="s">
        <v>488</v>
      </c>
      <c r="E68" s="64"/>
      <c r="F68" s="64">
        <v>4700</v>
      </c>
      <c r="G68" s="64">
        <v>4700</v>
      </c>
      <c r="H68" s="86"/>
    </row>
    <row r="69" spans="1:8" x14ac:dyDescent="0.25">
      <c r="A69" s="64"/>
      <c r="B69" s="186"/>
      <c r="C69" s="64"/>
      <c r="D69" s="64" t="s">
        <v>489</v>
      </c>
      <c r="E69" s="64"/>
      <c r="F69" s="64">
        <v>2977</v>
      </c>
      <c r="G69" s="64">
        <v>2977</v>
      </c>
      <c r="H69" s="86"/>
    </row>
    <row r="70" spans="1:8" x14ac:dyDescent="0.25">
      <c r="A70" s="64">
        <v>20</v>
      </c>
      <c r="B70" s="186"/>
      <c r="C70" s="64" t="s">
        <v>356</v>
      </c>
      <c r="D70" s="64"/>
      <c r="E70" s="64" t="s">
        <v>361</v>
      </c>
      <c r="F70" s="85">
        <v>7990.44</v>
      </c>
      <c r="G70" s="86">
        <v>7990.44</v>
      </c>
      <c r="H70" s="86"/>
    </row>
    <row r="71" spans="1:8" x14ac:dyDescent="0.25">
      <c r="A71" s="64"/>
      <c r="B71" s="186"/>
      <c r="C71" s="64"/>
      <c r="D71" s="64" t="s">
        <v>490</v>
      </c>
      <c r="E71" s="64"/>
      <c r="F71" s="64">
        <v>2690</v>
      </c>
      <c r="G71" s="64">
        <v>2690</v>
      </c>
      <c r="H71" s="86"/>
    </row>
    <row r="72" spans="1:8" x14ac:dyDescent="0.25">
      <c r="A72" s="64"/>
      <c r="B72" s="186"/>
      <c r="C72" s="64"/>
      <c r="D72" s="64" t="s">
        <v>491</v>
      </c>
      <c r="E72" s="64"/>
      <c r="F72" s="64">
        <v>2380.44</v>
      </c>
      <c r="G72" s="64">
        <v>2380.44</v>
      </c>
      <c r="H72" s="86"/>
    </row>
    <row r="73" spans="1:8" x14ac:dyDescent="0.25">
      <c r="A73" s="64"/>
      <c r="B73" s="186"/>
      <c r="C73" s="64"/>
      <c r="D73" s="64" t="s">
        <v>492</v>
      </c>
      <c r="E73" s="64"/>
      <c r="F73" s="64">
        <v>2920</v>
      </c>
      <c r="G73" s="64">
        <v>2920</v>
      </c>
      <c r="H73" s="86"/>
    </row>
    <row r="74" spans="1:8" x14ac:dyDescent="0.25">
      <c r="A74" s="64">
        <v>21</v>
      </c>
      <c r="B74" s="186"/>
      <c r="C74" s="64" t="s">
        <v>357</v>
      </c>
      <c r="D74" s="64"/>
      <c r="E74" s="64" t="s">
        <v>361</v>
      </c>
      <c r="F74" s="85">
        <v>2680.16</v>
      </c>
      <c r="G74" s="86">
        <v>2680.16</v>
      </c>
      <c r="H74" s="86"/>
    </row>
    <row r="75" spans="1:8" x14ac:dyDescent="0.25">
      <c r="A75" s="64"/>
      <c r="B75" s="186"/>
      <c r="C75" s="64"/>
      <c r="D75" s="64" t="s">
        <v>493</v>
      </c>
      <c r="E75" s="64" t="s">
        <v>361</v>
      </c>
      <c r="F75" s="64">
        <v>2680.16</v>
      </c>
      <c r="G75" s="86">
        <v>2680.16</v>
      </c>
      <c r="H75" s="86"/>
    </row>
    <row r="76" spans="1:8" x14ac:dyDescent="0.25">
      <c r="A76" s="64">
        <v>22</v>
      </c>
      <c r="B76" s="186"/>
      <c r="C76" s="64" t="s">
        <v>358</v>
      </c>
      <c r="D76" s="64"/>
      <c r="E76" s="64" t="s">
        <v>361</v>
      </c>
      <c r="F76" s="85">
        <v>11205.12</v>
      </c>
      <c r="G76" s="86">
        <v>11205.12</v>
      </c>
      <c r="H76" s="86"/>
    </row>
    <row r="77" spans="1:8" x14ac:dyDescent="0.25">
      <c r="A77" s="64"/>
      <c r="B77" s="186"/>
      <c r="C77" s="64"/>
      <c r="D77" s="64" t="s">
        <v>494</v>
      </c>
      <c r="E77" s="64"/>
      <c r="F77" s="64">
        <v>3811</v>
      </c>
      <c r="G77" s="64">
        <v>3811</v>
      </c>
      <c r="H77" s="86"/>
    </row>
    <row r="78" spans="1:8" x14ac:dyDescent="0.25">
      <c r="A78" s="64"/>
      <c r="B78" s="186"/>
      <c r="C78" s="64"/>
      <c r="D78" s="64" t="s">
        <v>63</v>
      </c>
      <c r="E78" s="64"/>
      <c r="F78" s="64">
        <v>2640.12</v>
      </c>
      <c r="G78" s="64">
        <v>2640.12</v>
      </c>
      <c r="H78" s="86"/>
    </row>
    <row r="79" spans="1:8" x14ac:dyDescent="0.25">
      <c r="A79" s="64"/>
      <c r="B79" s="186"/>
      <c r="C79" s="64"/>
      <c r="D79" s="64" t="s">
        <v>495</v>
      </c>
      <c r="E79" s="64"/>
      <c r="F79" s="64">
        <v>2711</v>
      </c>
      <c r="G79" s="64">
        <v>2711</v>
      </c>
      <c r="H79" s="86"/>
    </row>
    <row r="80" spans="1:8" x14ac:dyDescent="0.25">
      <c r="A80" s="64"/>
      <c r="B80" s="186"/>
      <c r="C80" s="64"/>
      <c r="D80" s="64" t="s">
        <v>496</v>
      </c>
      <c r="E80" s="64"/>
      <c r="F80" s="64">
        <v>2043</v>
      </c>
      <c r="G80" s="64">
        <v>2043</v>
      </c>
      <c r="H80" s="86"/>
    </row>
    <row r="81" spans="1:8" x14ac:dyDescent="0.25">
      <c r="A81" s="64">
        <v>23</v>
      </c>
      <c r="B81" s="186"/>
      <c r="C81" s="64" t="s">
        <v>359</v>
      </c>
      <c r="D81" s="64"/>
      <c r="E81" s="64" t="s">
        <v>361</v>
      </c>
      <c r="F81" s="85">
        <v>9172.17</v>
      </c>
      <c r="G81" s="86">
        <v>9172.17</v>
      </c>
      <c r="H81" s="86"/>
    </row>
    <row r="82" spans="1:8" x14ac:dyDescent="0.25">
      <c r="A82" s="64"/>
      <c r="B82" s="186"/>
      <c r="C82" s="64"/>
      <c r="D82" s="64" t="s">
        <v>497</v>
      </c>
      <c r="E82" s="64"/>
      <c r="F82" s="64">
        <v>7800.17</v>
      </c>
      <c r="G82" s="64">
        <v>7800.17</v>
      </c>
      <c r="H82" s="86"/>
    </row>
    <row r="83" spans="1:8" x14ac:dyDescent="0.25">
      <c r="A83" s="64"/>
      <c r="B83" s="186"/>
      <c r="C83" s="64"/>
      <c r="D83" s="64" t="s">
        <v>498</v>
      </c>
      <c r="E83" s="64"/>
      <c r="F83" s="64">
        <v>1372</v>
      </c>
      <c r="G83" s="64">
        <v>1372</v>
      </c>
      <c r="H83" s="86"/>
    </row>
    <row r="84" spans="1:8" x14ac:dyDescent="0.25">
      <c r="A84" s="64">
        <v>24</v>
      </c>
      <c r="B84" s="186"/>
      <c r="C84" s="64" t="s">
        <v>360</v>
      </c>
      <c r="D84" s="64"/>
      <c r="E84" s="64" t="s">
        <v>361</v>
      </c>
      <c r="F84" s="85">
        <v>2680.99</v>
      </c>
      <c r="G84" s="86">
        <v>2680.99</v>
      </c>
      <c r="H84" s="86"/>
    </row>
    <row r="85" spans="1:8" x14ac:dyDescent="0.25">
      <c r="A85" s="64"/>
      <c r="B85" s="186"/>
      <c r="C85" s="64"/>
      <c r="D85" s="64" t="s">
        <v>499</v>
      </c>
      <c r="E85" s="64"/>
      <c r="F85" s="64">
        <v>980</v>
      </c>
      <c r="G85" s="64">
        <v>980</v>
      </c>
      <c r="H85" s="86"/>
    </row>
    <row r="86" spans="1:8" x14ac:dyDescent="0.25">
      <c r="A86" s="64"/>
      <c r="B86" s="187"/>
      <c r="C86" s="64"/>
      <c r="D86" s="64" t="s">
        <v>500</v>
      </c>
      <c r="E86" s="64"/>
      <c r="F86" s="64">
        <v>1200.99</v>
      </c>
      <c r="G86" s="64">
        <v>1200.99</v>
      </c>
      <c r="H86" s="86"/>
    </row>
    <row r="87" spans="1:8" x14ac:dyDescent="0.25">
      <c r="A87" s="64"/>
      <c r="B87" s="117"/>
      <c r="C87" s="64"/>
      <c r="D87" s="64" t="s">
        <v>501</v>
      </c>
      <c r="E87" s="64"/>
      <c r="F87" s="64">
        <v>500</v>
      </c>
      <c r="G87" s="64">
        <v>500</v>
      </c>
      <c r="H87" s="86"/>
    </row>
    <row r="88" spans="1:8" x14ac:dyDescent="0.25">
      <c r="A88" s="86"/>
      <c r="B88" s="88" t="s">
        <v>84</v>
      </c>
      <c r="C88" s="64"/>
      <c r="D88" s="64"/>
      <c r="E88" s="64"/>
      <c r="F88" s="89">
        <v>225576</v>
      </c>
      <c r="G88" s="121">
        <v>225576</v>
      </c>
      <c r="H88" s="86"/>
    </row>
  </sheetData>
  <mergeCells count="2">
    <mergeCell ref="B2:F2"/>
    <mergeCell ref="B5:B8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H19"/>
    </sheetView>
  </sheetViews>
  <sheetFormatPr defaultRowHeight="15" x14ac:dyDescent="0.25"/>
  <cols>
    <col min="1" max="1" width="4.42578125" customWidth="1"/>
    <col min="2" max="2" width="16.140625" customWidth="1"/>
    <col min="3" max="3" width="18.28515625" customWidth="1"/>
    <col min="4" max="4" width="20.140625" customWidth="1"/>
    <col min="5" max="5" width="14.28515625" customWidth="1"/>
    <col min="6" max="6" width="12.140625" customWidth="1"/>
    <col min="7" max="7" width="14" customWidth="1"/>
    <col min="8" max="8" width="14.140625" customWidth="1"/>
  </cols>
  <sheetData>
    <row r="1" spans="1:8" ht="19.5" thickBot="1" x14ac:dyDescent="0.3">
      <c r="A1" s="143" t="s">
        <v>1</v>
      </c>
      <c r="B1" s="143"/>
      <c r="C1" s="143"/>
      <c r="D1" s="143"/>
      <c r="E1" s="143"/>
      <c r="F1" s="143"/>
      <c r="G1" s="144"/>
      <c r="H1" s="143"/>
    </row>
    <row r="2" spans="1:8" x14ac:dyDescent="0.25">
      <c r="A2" s="145" t="s">
        <v>2</v>
      </c>
      <c r="B2" s="145" t="s">
        <v>3</v>
      </c>
      <c r="C2" s="145" t="s">
        <v>4</v>
      </c>
      <c r="D2" s="145" t="s">
        <v>5</v>
      </c>
      <c r="E2" s="145" t="s">
        <v>6</v>
      </c>
      <c r="F2" s="147" t="s">
        <v>7</v>
      </c>
      <c r="G2" s="149" t="s">
        <v>8</v>
      </c>
      <c r="H2" s="150" t="s">
        <v>9</v>
      </c>
    </row>
    <row r="3" spans="1:8" x14ac:dyDescent="0.25">
      <c r="A3" s="146"/>
      <c r="B3" s="146"/>
      <c r="C3" s="146"/>
      <c r="D3" s="146"/>
      <c r="E3" s="146"/>
      <c r="F3" s="148"/>
      <c r="G3" s="149"/>
      <c r="H3" s="151"/>
    </row>
    <row r="4" spans="1:8" ht="15.75" x14ac:dyDescent="0.25">
      <c r="A4" s="93">
        <v>1</v>
      </c>
      <c r="B4" s="139" t="s">
        <v>53</v>
      </c>
      <c r="C4" s="93" t="s">
        <v>54</v>
      </c>
      <c r="D4" s="93" t="s">
        <v>55</v>
      </c>
      <c r="E4" s="93" t="s">
        <v>361</v>
      </c>
      <c r="F4" s="4">
        <v>8100</v>
      </c>
      <c r="G4" s="4">
        <v>8100</v>
      </c>
      <c r="H4" s="6"/>
    </row>
    <row r="5" spans="1:8" ht="15.75" x14ac:dyDescent="0.25">
      <c r="A5" s="93">
        <v>2</v>
      </c>
      <c r="B5" s="139"/>
      <c r="C5" s="93" t="s">
        <v>56</v>
      </c>
      <c r="D5" s="93" t="s">
        <v>57</v>
      </c>
      <c r="E5" s="93" t="s">
        <v>361</v>
      </c>
      <c r="F5" s="4">
        <v>9242</v>
      </c>
      <c r="G5" s="4">
        <v>9242</v>
      </c>
      <c r="H5" s="6"/>
    </row>
    <row r="6" spans="1:8" ht="15.75" x14ac:dyDescent="0.25">
      <c r="A6" s="93">
        <v>3</v>
      </c>
      <c r="B6" s="139"/>
      <c r="C6" s="93" t="s">
        <v>58</v>
      </c>
      <c r="D6" s="93" t="s">
        <v>59</v>
      </c>
      <c r="E6" s="93" t="s">
        <v>361</v>
      </c>
      <c r="F6" s="4">
        <v>6993</v>
      </c>
      <c r="G6" s="4">
        <v>6993</v>
      </c>
      <c r="H6" s="6"/>
    </row>
    <row r="7" spans="1:8" ht="15.75" x14ac:dyDescent="0.25">
      <c r="A7" s="93">
        <v>4</v>
      </c>
      <c r="B7" s="139"/>
      <c r="C7" s="93" t="s">
        <v>60</v>
      </c>
      <c r="D7" s="93" t="s">
        <v>61</v>
      </c>
      <c r="E7" s="93" t="s">
        <v>361</v>
      </c>
      <c r="F7" s="4">
        <v>203625</v>
      </c>
      <c r="G7" s="4">
        <v>203625</v>
      </c>
      <c r="H7" s="6"/>
    </row>
    <row r="8" spans="1:8" ht="15.75" x14ac:dyDescent="0.25">
      <c r="A8" s="93">
        <v>5</v>
      </c>
      <c r="B8" s="139"/>
      <c r="C8" s="7" t="s">
        <v>62</v>
      </c>
      <c r="D8" s="7" t="s">
        <v>63</v>
      </c>
      <c r="E8" s="93" t="s">
        <v>361</v>
      </c>
      <c r="F8" s="4">
        <v>7610</v>
      </c>
      <c r="G8" s="4">
        <v>7610</v>
      </c>
      <c r="H8" s="8"/>
    </row>
    <row r="9" spans="1:8" ht="15.75" x14ac:dyDescent="0.25">
      <c r="A9" s="93">
        <v>6</v>
      </c>
      <c r="B9" s="139"/>
      <c r="C9" s="7" t="s">
        <v>64</v>
      </c>
      <c r="D9" s="7" t="s">
        <v>65</v>
      </c>
      <c r="E9" s="93" t="s">
        <v>361</v>
      </c>
      <c r="F9" s="4">
        <v>15590</v>
      </c>
      <c r="G9" s="4">
        <v>15590</v>
      </c>
      <c r="H9" s="8"/>
    </row>
    <row r="10" spans="1:8" ht="15.75" x14ac:dyDescent="0.25">
      <c r="A10" s="93">
        <v>7</v>
      </c>
      <c r="B10" s="139"/>
      <c r="C10" s="7" t="s">
        <v>66</v>
      </c>
      <c r="D10" s="7" t="s">
        <v>67</v>
      </c>
      <c r="E10" s="93" t="s">
        <v>361</v>
      </c>
      <c r="F10" s="4">
        <v>54059</v>
      </c>
      <c r="G10" s="4">
        <v>54059</v>
      </c>
      <c r="H10" s="8"/>
    </row>
    <row r="11" spans="1:8" ht="15.75" x14ac:dyDescent="0.25">
      <c r="A11" s="93">
        <v>8</v>
      </c>
      <c r="B11" s="139"/>
      <c r="C11" s="7" t="s">
        <v>68</v>
      </c>
      <c r="D11" s="7" t="s">
        <v>69</v>
      </c>
      <c r="E11" s="93" t="s">
        <v>361</v>
      </c>
      <c r="F11" s="4">
        <v>69240</v>
      </c>
      <c r="G11" s="4">
        <v>69240</v>
      </c>
      <c r="H11" s="8"/>
    </row>
    <row r="12" spans="1:8" ht="15.75" x14ac:dyDescent="0.25">
      <c r="A12" s="93">
        <v>9</v>
      </c>
      <c r="B12" s="139"/>
      <c r="C12" s="7" t="s">
        <v>70</v>
      </c>
      <c r="D12" s="7" t="s">
        <v>71</v>
      </c>
      <c r="E12" s="93" t="s">
        <v>361</v>
      </c>
      <c r="F12" s="4">
        <v>89385</v>
      </c>
      <c r="G12" s="4">
        <v>89385</v>
      </c>
      <c r="H12" s="8"/>
    </row>
    <row r="13" spans="1:8" ht="15.75" x14ac:dyDescent="0.25">
      <c r="A13" s="93">
        <v>10</v>
      </c>
      <c r="B13" s="139"/>
      <c r="C13" s="7" t="s">
        <v>72</v>
      </c>
      <c r="D13" s="7" t="s">
        <v>73</v>
      </c>
      <c r="E13" s="93" t="s">
        <v>361</v>
      </c>
      <c r="F13" s="4">
        <v>19038</v>
      </c>
      <c r="G13" s="4">
        <v>19038</v>
      </c>
      <c r="H13" s="8"/>
    </row>
    <row r="14" spans="1:8" ht="15.75" x14ac:dyDescent="0.25">
      <c r="A14" s="93">
        <v>11</v>
      </c>
      <c r="B14" s="139"/>
      <c r="C14" s="7" t="s">
        <v>74</v>
      </c>
      <c r="D14" s="7" t="s">
        <v>75</v>
      </c>
      <c r="E14" s="93" t="s">
        <v>361</v>
      </c>
      <c r="F14" s="4">
        <v>63688</v>
      </c>
      <c r="G14" s="4">
        <v>63688</v>
      </c>
      <c r="H14" s="8"/>
    </row>
    <row r="15" spans="1:8" ht="15.75" x14ac:dyDescent="0.25">
      <c r="A15" s="93">
        <v>12</v>
      </c>
      <c r="B15" s="139"/>
      <c r="C15" s="7" t="s">
        <v>76</v>
      </c>
      <c r="D15" s="7" t="s">
        <v>77</v>
      </c>
      <c r="E15" s="93" t="s">
        <v>361</v>
      </c>
      <c r="F15" s="4">
        <v>23100</v>
      </c>
      <c r="G15" s="4">
        <v>23100</v>
      </c>
      <c r="H15" s="8"/>
    </row>
    <row r="16" spans="1:8" ht="15.75" x14ac:dyDescent="0.25">
      <c r="A16" s="93">
        <v>13</v>
      </c>
      <c r="B16" s="139"/>
      <c r="C16" s="7" t="s">
        <v>78</v>
      </c>
      <c r="D16" s="7" t="s">
        <v>79</v>
      </c>
      <c r="E16" s="93" t="s">
        <v>361</v>
      </c>
      <c r="F16" s="4">
        <v>291237</v>
      </c>
      <c r="G16" s="4">
        <v>291237</v>
      </c>
      <c r="H16" s="8"/>
    </row>
    <row r="17" spans="1:8" ht="15.75" x14ac:dyDescent="0.25">
      <c r="A17" s="93">
        <v>14</v>
      </c>
      <c r="B17" s="139"/>
      <c r="C17" s="7" t="s">
        <v>80</v>
      </c>
      <c r="D17" s="7" t="s">
        <v>81</v>
      </c>
      <c r="E17" s="93" t="s">
        <v>361</v>
      </c>
      <c r="F17" s="4">
        <v>232180</v>
      </c>
      <c r="G17" s="4">
        <v>232180</v>
      </c>
      <c r="H17" s="8"/>
    </row>
    <row r="18" spans="1:8" ht="15.75" x14ac:dyDescent="0.25">
      <c r="A18" s="93">
        <v>15</v>
      </c>
      <c r="B18" s="139"/>
      <c r="C18" s="7" t="s">
        <v>82</v>
      </c>
      <c r="D18" s="7" t="s">
        <v>83</v>
      </c>
      <c r="E18" s="93" t="s">
        <v>361</v>
      </c>
      <c r="F18" s="4">
        <v>2100</v>
      </c>
      <c r="G18" s="4">
        <v>2100</v>
      </c>
      <c r="H18" s="8"/>
    </row>
    <row r="19" spans="1:8" ht="15.75" x14ac:dyDescent="0.25">
      <c r="A19" s="140" t="s">
        <v>84</v>
      </c>
      <c r="B19" s="141"/>
      <c r="C19" s="141"/>
      <c r="D19" s="142"/>
      <c r="E19" s="9"/>
      <c r="F19" s="10">
        <f>SUM(F4:F18)</f>
        <v>1095187</v>
      </c>
      <c r="G19" s="9">
        <f>SUM(G4:G18)</f>
        <v>1095187</v>
      </c>
      <c r="H19" s="11"/>
    </row>
  </sheetData>
  <mergeCells count="11">
    <mergeCell ref="B4:B18"/>
    <mergeCell ref="A19:D19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opLeftCell="A4" workbookViewId="0">
      <selection activeCell="L20" sqref="L20"/>
    </sheetView>
  </sheetViews>
  <sheetFormatPr defaultRowHeight="15" x14ac:dyDescent="0.25"/>
  <cols>
    <col min="1" max="1" width="4.42578125" customWidth="1"/>
    <col min="2" max="2" width="22.7109375" customWidth="1"/>
    <col min="3" max="3" width="26.140625" customWidth="1"/>
    <col min="4" max="7" width="17.85546875" customWidth="1"/>
    <col min="8" max="8" width="15.28515625" customWidth="1"/>
  </cols>
  <sheetData>
    <row r="2" spans="1:8" ht="18.75" x14ac:dyDescent="0.25">
      <c r="A2" s="152" t="s">
        <v>0</v>
      </c>
      <c r="B2" s="152"/>
      <c r="C2" s="152"/>
      <c r="D2" s="152"/>
      <c r="E2" s="152"/>
      <c r="F2" s="152"/>
      <c r="G2" s="152"/>
      <c r="H2" s="152"/>
    </row>
    <row r="3" spans="1:8" ht="18.75" x14ac:dyDescent="0.25">
      <c r="A3" s="144" t="s">
        <v>1</v>
      </c>
      <c r="B3" s="144"/>
      <c r="C3" s="144"/>
      <c r="D3" s="144"/>
      <c r="E3" s="144"/>
      <c r="F3" s="144"/>
      <c r="G3" s="144"/>
      <c r="H3" s="144"/>
    </row>
    <row r="4" spans="1:8" x14ac:dyDescent="0.25">
      <c r="A4" s="153" t="s">
        <v>2</v>
      </c>
      <c r="B4" s="149" t="s">
        <v>3</v>
      </c>
      <c r="C4" s="149" t="s">
        <v>4</v>
      </c>
      <c r="D4" s="149" t="s">
        <v>5</v>
      </c>
      <c r="E4" s="149" t="s">
        <v>6</v>
      </c>
      <c r="F4" s="149" t="s">
        <v>7</v>
      </c>
      <c r="G4" s="149" t="s">
        <v>8</v>
      </c>
      <c r="H4" s="149" t="s">
        <v>9</v>
      </c>
    </row>
    <row r="5" spans="1:8" x14ac:dyDescent="0.25">
      <c r="A5" s="153"/>
      <c r="B5" s="149"/>
      <c r="C5" s="149"/>
      <c r="D5" s="149"/>
      <c r="E5" s="149"/>
      <c r="F5" s="149"/>
      <c r="G5" s="149"/>
      <c r="H5" s="149"/>
    </row>
    <row r="6" spans="1:8" ht="27.75" customHeight="1" x14ac:dyDescent="0.25">
      <c r="A6" s="12">
        <v>1</v>
      </c>
      <c r="B6" s="13" t="s">
        <v>110</v>
      </c>
      <c r="C6" s="14" t="s">
        <v>85</v>
      </c>
      <c r="D6" s="93" t="s">
        <v>536</v>
      </c>
      <c r="E6" s="93" t="s">
        <v>361</v>
      </c>
      <c r="F6" s="15">
        <v>8928</v>
      </c>
      <c r="G6" s="15">
        <v>8928</v>
      </c>
      <c r="H6" s="93"/>
    </row>
    <row r="7" spans="1:8" ht="14.25" customHeight="1" x14ac:dyDescent="0.25">
      <c r="A7" s="12">
        <v>2</v>
      </c>
      <c r="B7" s="14"/>
      <c r="C7" s="14" t="s">
        <v>86</v>
      </c>
      <c r="D7" s="93" t="s">
        <v>537</v>
      </c>
      <c r="E7" s="93" t="s">
        <v>361</v>
      </c>
      <c r="F7" s="15">
        <v>3855</v>
      </c>
      <c r="G7" s="15">
        <v>3855</v>
      </c>
      <c r="H7" s="93"/>
    </row>
    <row r="8" spans="1:8" ht="14.25" customHeight="1" x14ac:dyDescent="0.25">
      <c r="A8" s="12">
        <v>3</v>
      </c>
      <c r="B8" s="14"/>
      <c r="C8" s="14" t="s">
        <v>87</v>
      </c>
      <c r="D8" s="93" t="s">
        <v>538</v>
      </c>
      <c r="E8" s="93" t="s">
        <v>361</v>
      </c>
      <c r="F8" s="15">
        <v>3929</v>
      </c>
      <c r="G8" s="15">
        <v>3929</v>
      </c>
      <c r="H8" s="93"/>
    </row>
    <row r="9" spans="1:8" ht="14.25" customHeight="1" x14ac:dyDescent="0.25">
      <c r="A9" s="12">
        <v>4</v>
      </c>
      <c r="B9" s="14"/>
      <c r="C9" s="14" t="s">
        <v>88</v>
      </c>
      <c r="D9" s="7" t="s">
        <v>539</v>
      </c>
      <c r="E9" s="93" t="s">
        <v>361</v>
      </c>
      <c r="F9" s="15">
        <v>1533</v>
      </c>
      <c r="G9" s="15">
        <v>1533</v>
      </c>
      <c r="H9" s="4"/>
    </row>
    <row r="10" spans="1:8" ht="14.25" customHeight="1" x14ac:dyDescent="0.25">
      <c r="A10" s="12">
        <v>5</v>
      </c>
      <c r="B10" s="14"/>
      <c r="C10" s="14" t="s">
        <v>89</v>
      </c>
      <c r="D10" s="7" t="s">
        <v>540</v>
      </c>
      <c r="E10" s="93" t="s">
        <v>361</v>
      </c>
      <c r="F10" s="15">
        <v>13379</v>
      </c>
      <c r="G10" s="15">
        <v>13379</v>
      </c>
      <c r="H10" s="4"/>
    </row>
    <row r="11" spans="1:8" ht="14.25" customHeight="1" x14ac:dyDescent="0.25">
      <c r="A11" s="12">
        <v>6</v>
      </c>
      <c r="B11" s="14"/>
      <c r="C11" s="14" t="s">
        <v>90</v>
      </c>
      <c r="D11" s="7" t="s">
        <v>541</v>
      </c>
      <c r="E11" s="93" t="s">
        <v>361</v>
      </c>
      <c r="F11" s="15">
        <v>2582</v>
      </c>
      <c r="G11" s="15">
        <v>2582</v>
      </c>
      <c r="H11" s="4"/>
    </row>
    <row r="12" spans="1:8" ht="14.25" customHeight="1" x14ac:dyDescent="0.25">
      <c r="A12" s="12">
        <v>7</v>
      </c>
      <c r="B12" s="14"/>
      <c r="C12" s="14" t="s">
        <v>91</v>
      </c>
      <c r="D12" s="7" t="s">
        <v>542</v>
      </c>
      <c r="E12" s="93" t="s">
        <v>361</v>
      </c>
      <c r="F12" s="15">
        <v>25296</v>
      </c>
      <c r="G12" s="15">
        <v>25296</v>
      </c>
      <c r="H12" s="4"/>
    </row>
    <row r="13" spans="1:8" ht="14.25" customHeight="1" x14ac:dyDescent="0.25">
      <c r="A13" s="12">
        <v>8</v>
      </c>
      <c r="B13" s="14"/>
      <c r="C13" s="14" t="s">
        <v>92</v>
      </c>
      <c r="D13" s="7" t="s">
        <v>543</v>
      </c>
      <c r="E13" s="93" t="s">
        <v>361</v>
      </c>
      <c r="F13" s="15">
        <v>70919</v>
      </c>
      <c r="G13" s="15">
        <v>70919</v>
      </c>
      <c r="H13" s="4"/>
    </row>
    <row r="14" spans="1:8" ht="14.25" customHeight="1" x14ac:dyDescent="0.25">
      <c r="A14" s="12">
        <v>9</v>
      </c>
      <c r="B14" s="14"/>
      <c r="C14" s="14" t="s">
        <v>93</v>
      </c>
      <c r="D14" s="7" t="s">
        <v>544</v>
      </c>
      <c r="E14" s="93" t="s">
        <v>361</v>
      </c>
      <c r="F14" s="15">
        <v>726</v>
      </c>
      <c r="G14" s="15">
        <v>726</v>
      </c>
      <c r="H14" s="4"/>
    </row>
    <row r="15" spans="1:8" ht="14.25" customHeight="1" x14ac:dyDescent="0.25">
      <c r="A15" s="12">
        <v>10</v>
      </c>
      <c r="B15" s="14"/>
      <c r="C15" s="14" t="s">
        <v>94</v>
      </c>
      <c r="D15" s="7" t="s">
        <v>545</v>
      </c>
      <c r="E15" s="93" t="s">
        <v>361</v>
      </c>
      <c r="F15" s="15">
        <v>3959</v>
      </c>
      <c r="G15" s="15">
        <v>3959</v>
      </c>
      <c r="H15" s="4"/>
    </row>
    <row r="16" spans="1:8" ht="14.25" customHeight="1" x14ac:dyDescent="0.25">
      <c r="A16" s="12">
        <v>11</v>
      </c>
      <c r="B16" s="14"/>
      <c r="C16" s="14" t="s">
        <v>95</v>
      </c>
      <c r="D16" s="7" t="s">
        <v>546</v>
      </c>
      <c r="E16" s="93" t="s">
        <v>361</v>
      </c>
      <c r="F16" s="15">
        <v>10845</v>
      </c>
      <c r="G16" s="15">
        <v>10845</v>
      </c>
      <c r="H16" s="4"/>
    </row>
    <row r="17" spans="1:8" ht="14.25" customHeight="1" x14ac:dyDescent="0.25">
      <c r="A17" s="12">
        <v>12</v>
      </c>
      <c r="B17" s="14"/>
      <c r="C17" s="14" t="s">
        <v>96</v>
      </c>
      <c r="D17" s="7" t="s">
        <v>547</v>
      </c>
      <c r="E17" s="93" t="s">
        <v>361</v>
      </c>
      <c r="F17" s="15">
        <v>25672</v>
      </c>
      <c r="G17" s="15">
        <v>25672</v>
      </c>
      <c r="H17" s="4"/>
    </row>
    <row r="18" spans="1:8" ht="14.25" customHeight="1" x14ac:dyDescent="0.25">
      <c r="A18" s="12">
        <v>13</v>
      </c>
      <c r="B18" s="14"/>
      <c r="C18" s="14" t="s">
        <v>97</v>
      </c>
      <c r="D18" s="7" t="s">
        <v>548</v>
      </c>
      <c r="E18" s="93" t="s">
        <v>361</v>
      </c>
      <c r="F18" s="15">
        <v>859</v>
      </c>
      <c r="G18" s="15">
        <v>859</v>
      </c>
      <c r="H18" s="4"/>
    </row>
    <row r="19" spans="1:8" ht="14.25" customHeight="1" x14ac:dyDescent="0.25">
      <c r="A19" s="12">
        <v>14</v>
      </c>
      <c r="B19" s="14"/>
      <c r="C19" s="14" t="s">
        <v>98</v>
      </c>
      <c r="D19" s="7" t="s">
        <v>549</v>
      </c>
      <c r="E19" s="93" t="s">
        <v>361</v>
      </c>
      <c r="F19" s="15">
        <v>1731</v>
      </c>
      <c r="G19" s="15">
        <v>1731</v>
      </c>
      <c r="H19" s="4"/>
    </row>
    <row r="20" spans="1:8" ht="14.25" customHeight="1" x14ac:dyDescent="0.25">
      <c r="A20" s="12">
        <v>15</v>
      </c>
      <c r="B20" s="14"/>
      <c r="C20" s="14" t="s">
        <v>99</v>
      </c>
      <c r="D20" s="7" t="s">
        <v>550</v>
      </c>
      <c r="E20" s="93" t="s">
        <v>361</v>
      </c>
      <c r="F20" s="15">
        <v>14032</v>
      </c>
      <c r="G20" s="15">
        <v>14032</v>
      </c>
      <c r="H20" s="4"/>
    </row>
    <row r="21" spans="1:8" ht="14.25" customHeight="1" x14ac:dyDescent="0.25">
      <c r="A21" s="12">
        <v>16</v>
      </c>
      <c r="B21" s="14"/>
      <c r="C21" s="14" t="s">
        <v>100</v>
      </c>
      <c r="D21" s="7" t="s">
        <v>551</v>
      </c>
      <c r="E21" s="93" t="s">
        <v>361</v>
      </c>
      <c r="F21" s="15">
        <v>9217</v>
      </c>
      <c r="G21" s="15">
        <v>9217</v>
      </c>
      <c r="H21" s="4"/>
    </row>
    <row r="22" spans="1:8" ht="14.25" customHeight="1" x14ac:dyDescent="0.25">
      <c r="A22" s="12">
        <v>17</v>
      </c>
      <c r="B22" s="14"/>
      <c r="C22" s="14" t="s">
        <v>101</v>
      </c>
      <c r="D22" s="7" t="s">
        <v>552</v>
      </c>
      <c r="E22" s="93" t="s">
        <v>361</v>
      </c>
      <c r="F22" s="15">
        <v>9829</v>
      </c>
      <c r="G22" s="15">
        <v>9829</v>
      </c>
      <c r="H22" s="4"/>
    </row>
    <row r="23" spans="1:8" ht="14.25" customHeight="1" x14ac:dyDescent="0.25">
      <c r="A23" s="12">
        <v>18</v>
      </c>
      <c r="B23" s="14"/>
      <c r="C23" s="14" t="s">
        <v>102</v>
      </c>
      <c r="D23" s="7" t="s">
        <v>553</v>
      </c>
      <c r="E23" s="93" t="s">
        <v>361</v>
      </c>
      <c r="F23" s="15">
        <v>1645</v>
      </c>
      <c r="G23" s="15">
        <v>1645</v>
      </c>
      <c r="H23" s="4"/>
    </row>
    <row r="24" spans="1:8" ht="14.25" customHeight="1" x14ac:dyDescent="0.25">
      <c r="A24" s="12">
        <v>19</v>
      </c>
      <c r="B24" s="14"/>
      <c r="C24" s="14" t="s">
        <v>103</v>
      </c>
      <c r="D24" s="7" t="s">
        <v>554</v>
      </c>
      <c r="E24" s="93" t="s">
        <v>361</v>
      </c>
      <c r="F24" s="15">
        <v>2405</v>
      </c>
      <c r="G24" s="15">
        <v>2405</v>
      </c>
      <c r="H24" s="4"/>
    </row>
    <row r="25" spans="1:8" ht="14.25" customHeight="1" x14ac:dyDescent="0.25">
      <c r="A25" s="12">
        <v>20</v>
      </c>
      <c r="B25" s="14"/>
      <c r="C25" s="14" t="s">
        <v>104</v>
      </c>
      <c r="D25" s="7" t="s">
        <v>555</v>
      </c>
      <c r="E25" s="93" t="s">
        <v>361</v>
      </c>
      <c r="F25" s="15">
        <v>26653</v>
      </c>
      <c r="G25" s="15">
        <v>26653</v>
      </c>
      <c r="H25" s="4"/>
    </row>
    <row r="26" spans="1:8" ht="14.25" customHeight="1" x14ac:dyDescent="0.25">
      <c r="A26" s="12">
        <v>21</v>
      </c>
      <c r="B26" s="14"/>
      <c r="C26" s="14" t="s">
        <v>105</v>
      </c>
      <c r="D26" s="7" t="s">
        <v>556</v>
      </c>
      <c r="E26" s="93" t="s">
        <v>361</v>
      </c>
      <c r="F26" s="15">
        <v>3122</v>
      </c>
      <c r="G26" s="15">
        <v>3122</v>
      </c>
      <c r="H26" s="4"/>
    </row>
    <row r="27" spans="1:8" ht="14.25" customHeight="1" x14ac:dyDescent="0.25">
      <c r="A27" s="12">
        <v>22</v>
      </c>
      <c r="B27" s="14"/>
      <c r="C27" s="14" t="s">
        <v>106</v>
      </c>
      <c r="D27" s="7" t="s">
        <v>557</v>
      </c>
      <c r="E27" s="93" t="s">
        <v>361</v>
      </c>
      <c r="F27" s="15">
        <v>2433</v>
      </c>
      <c r="G27" s="15">
        <v>2433</v>
      </c>
      <c r="H27" s="4"/>
    </row>
    <row r="28" spans="1:8" ht="14.25" customHeight="1" x14ac:dyDescent="0.25">
      <c r="A28" s="12">
        <v>23</v>
      </c>
      <c r="B28" s="14"/>
      <c r="C28" s="14" t="s">
        <v>107</v>
      </c>
      <c r="D28" s="7" t="s">
        <v>558</v>
      </c>
      <c r="E28" s="93" t="s">
        <v>361</v>
      </c>
      <c r="F28" s="15">
        <v>8573</v>
      </c>
      <c r="G28" s="15">
        <v>8573</v>
      </c>
      <c r="H28" s="4"/>
    </row>
    <row r="29" spans="1:8" ht="14.25" customHeight="1" x14ac:dyDescent="0.25">
      <c r="A29" s="12">
        <v>24</v>
      </c>
      <c r="B29" s="14"/>
      <c r="C29" s="14" t="s">
        <v>108</v>
      </c>
      <c r="D29" s="7" t="s">
        <v>559</v>
      </c>
      <c r="E29" s="93" t="s">
        <v>361</v>
      </c>
      <c r="F29" s="15">
        <v>1301</v>
      </c>
      <c r="G29" s="15">
        <v>1301</v>
      </c>
      <c r="H29" s="4"/>
    </row>
    <row r="30" spans="1:8" ht="14.25" customHeight="1" x14ac:dyDescent="0.25">
      <c r="A30" s="12">
        <v>25</v>
      </c>
      <c r="B30" s="14"/>
      <c r="C30" s="14" t="s">
        <v>109</v>
      </c>
      <c r="D30" s="7" t="s">
        <v>112</v>
      </c>
      <c r="E30" s="93" t="s">
        <v>361</v>
      </c>
      <c r="F30" s="15">
        <v>1106</v>
      </c>
      <c r="G30" s="15">
        <v>1106</v>
      </c>
      <c r="H30" s="4"/>
    </row>
    <row r="31" spans="1:8" ht="15.75" x14ac:dyDescent="0.25">
      <c r="A31" s="12"/>
      <c r="B31" s="16" t="s">
        <v>84</v>
      </c>
      <c r="C31" s="16"/>
      <c r="D31" s="4"/>
      <c r="E31" s="4"/>
      <c r="F31" s="17">
        <f>SUM(F6:F30)</f>
        <v>254529</v>
      </c>
      <c r="G31" s="17">
        <v>254529</v>
      </c>
      <c r="H31" s="4"/>
    </row>
  </sheetData>
  <mergeCells count="10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G8" sqref="G8"/>
    </sheetView>
  </sheetViews>
  <sheetFormatPr defaultRowHeight="15" x14ac:dyDescent="0.25"/>
  <cols>
    <col min="1" max="1" width="3.42578125" customWidth="1"/>
    <col min="2" max="2" width="15.85546875" customWidth="1"/>
    <col min="3" max="3" width="19.140625" customWidth="1"/>
    <col min="4" max="9" width="15.85546875" customWidth="1"/>
  </cols>
  <sheetData>
    <row r="2" spans="1:8" ht="18.75" x14ac:dyDescent="0.25">
      <c r="A2" s="144" t="s">
        <v>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53" t="s">
        <v>2</v>
      </c>
      <c r="B3" s="149" t="s">
        <v>3</v>
      </c>
      <c r="C3" s="149" t="s">
        <v>4</v>
      </c>
      <c r="D3" s="149" t="s">
        <v>5</v>
      </c>
      <c r="E3" s="149" t="s">
        <v>6</v>
      </c>
      <c r="F3" s="149" t="s">
        <v>7</v>
      </c>
      <c r="G3" s="149" t="s">
        <v>8</v>
      </c>
      <c r="H3" s="149" t="s">
        <v>9</v>
      </c>
    </row>
    <row r="4" spans="1:8" x14ac:dyDescent="0.25">
      <c r="A4" s="153"/>
      <c r="B4" s="149"/>
      <c r="C4" s="149"/>
      <c r="D4" s="149"/>
      <c r="E4" s="149"/>
      <c r="F4" s="149"/>
      <c r="G4" s="149"/>
      <c r="H4" s="149"/>
    </row>
    <row r="5" spans="1:8" ht="15.75" x14ac:dyDescent="0.25">
      <c r="A5" s="125"/>
      <c r="B5" s="124" t="s">
        <v>596</v>
      </c>
      <c r="C5" s="124"/>
      <c r="D5" s="124"/>
      <c r="E5" s="124"/>
      <c r="F5" s="124"/>
      <c r="G5" s="124"/>
      <c r="H5" s="124"/>
    </row>
    <row r="6" spans="1:8" ht="27.75" customHeight="1" x14ac:dyDescent="0.25">
      <c r="A6" s="125">
        <v>1</v>
      </c>
      <c r="B6" s="124"/>
      <c r="C6" s="126" t="s">
        <v>597</v>
      </c>
      <c r="D6" s="124" t="s">
        <v>598</v>
      </c>
      <c r="E6" s="124" t="s">
        <v>361</v>
      </c>
      <c r="F6" s="127">
        <v>4000</v>
      </c>
      <c r="G6" s="127">
        <v>4000</v>
      </c>
      <c r="H6" s="124"/>
    </row>
    <row r="7" spans="1:8" ht="27.75" customHeight="1" x14ac:dyDescent="0.25">
      <c r="A7" s="125">
        <v>2</v>
      </c>
      <c r="B7" s="124"/>
      <c r="C7" s="126" t="s">
        <v>111</v>
      </c>
      <c r="D7" s="124" t="s">
        <v>599</v>
      </c>
      <c r="E7" s="124" t="s">
        <v>361</v>
      </c>
      <c r="F7" s="127">
        <v>0</v>
      </c>
      <c r="G7" s="127">
        <v>0</v>
      </c>
      <c r="H7" s="124"/>
    </row>
    <row r="8" spans="1:8" ht="27.75" customHeight="1" x14ac:dyDescent="0.25">
      <c r="A8" s="125">
        <v>3</v>
      </c>
      <c r="B8" s="124"/>
      <c r="C8" s="126" t="s">
        <v>600</v>
      </c>
      <c r="D8" s="124" t="s">
        <v>601</v>
      </c>
      <c r="E8" s="124" t="s">
        <v>361</v>
      </c>
      <c r="F8" s="127">
        <v>42000</v>
      </c>
      <c r="G8" s="127">
        <v>42000</v>
      </c>
      <c r="H8" s="124"/>
    </row>
    <row r="9" spans="1:8" ht="27.75" customHeight="1" x14ac:dyDescent="0.25">
      <c r="A9" s="125">
        <v>4</v>
      </c>
      <c r="B9" s="124"/>
      <c r="C9" s="126" t="s">
        <v>602</v>
      </c>
      <c r="D9" s="124" t="s">
        <v>603</v>
      </c>
      <c r="E9" s="124" t="s">
        <v>361</v>
      </c>
      <c r="F9" s="127">
        <v>800000</v>
      </c>
      <c r="G9" s="127">
        <v>800000</v>
      </c>
      <c r="H9" s="124"/>
    </row>
    <row r="10" spans="1:8" ht="27.75" customHeight="1" x14ac:dyDescent="0.25">
      <c r="A10" s="125">
        <v>5</v>
      </c>
      <c r="B10" s="124"/>
      <c r="C10" s="126" t="s">
        <v>604</v>
      </c>
      <c r="D10" s="124" t="s">
        <v>605</v>
      </c>
      <c r="E10" s="124" t="s">
        <v>361</v>
      </c>
      <c r="F10" s="127">
        <v>1000</v>
      </c>
      <c r="G10" s="127">
        <v>1000</v>
      </c>
      <c r="H10" s="124"/>
    </row>
    <row r="11" spans="1:8" ht="27.75" customHeight="1" x14ac:dyDescent="0.25">
      <c r="A11" s="125">
        <v>6</v>
      </c>
      <c r="B11" s="124"/>
      <c r="C11" s="126" t="s">
        <v>606</v>
      </c>
      <c r="D11" s="124" t="s">
        <v>607</v>
      </c>
      <c r="E11" s="124" t="s">
        <v>361</v>
      </c>
      <c r="F11" s="127">
        <v>10000</v>
      </c>
      <c r="G11" s="127">
        <v>10000</v>
      </c>
      <c r="H11" s="124"/>
    </row>
    <row r="12" spans="1:8" ht="27.75" customHeight="1" x14ac:dyDescent="0.25">
      <c r="A12" s="125">
        <v>7</v>
      </c>
      <c r="B12" s="124"/>
      <c r="C12" s="126" t="s">
        <v>608</v>
      </c>
      <c r="D12" s="124" t="s">
        <v>609</v>
      </c>
      <c r="E12" s="124" t="s">
        <v>361</v>
      </c>
      <c r="F12" s="127">
        <v>300000</v>
      </c>
      <c r="G12" s="127">
        <v>300000</v>
      </c>
      <c r="H12" s="124"/>
    </row>
    <row r="13" spans="1:8" ht="27.75" customHeight="1" x14ac:dyDescent="0.25">
      <c r="A13" s="125">
        <v>8</v>
      </c>
      <c r="B13" s="124"/>
      <c r="C13" s="126" t="s">
        <v>610</v>
      </c>
      <c r="D13" s="124" t="s">
        <v>611</v>
      </c>
      <c r="E13" s="124" t="s">
        <v>361</v>
      </c>
      <c r="F13" s="127">
        <v>1200</v>
      </c>
      <c r="G13" s="127">
        <v>1200</v>
      </c>
      <c r="H13" s="124"/>
    </row>
    <row r="14" spans="1:8" ht="27.75" customHeight="1" x14ac:dyDescent="0.25">
      <c r="A14" s="125">
        <v>9</v>
      </c>
      <c r="B14" s="124"/>
      <c r="C14" s="126" t="s">
        <v>612</v>
      </c>
      <c r="D14" s="124" t="s">
        <v>613</v>
      </c>
      <c r="E14" s="124" t="s">
        <v>361</v>
      </c>
      <c r="F14" s="127">
        <v>1000</v>
      </c>
      <c r="G14" s="127">
        <v>1000</v>
      </c>
      <c r="H14" s="124"/>
    </row>
    <row r="15" spans="1:8" ht="27.75" customHeight="1" x14ac:dyDescent="0.25">
      <c r="A15" s="125">
        <v>10</v>
      </c>
      <c r="B15" s="124"/>
      <c r="C15" s="128" t="s">
        <v>614</v>
      </c>
      <c r="D15" s="124" t="s">
        <v>615</v>
      </c>
      <c r="E15" s="124" t="s">
        <v>361</v>
      </c>
      <c r="F15" s="127">
        <v>247</v>
      </c>
      <c r="G15" s="127">
        <v>247</v>
      </c>
      <c r="H15" s="124"/>
    </row>
    <row r="16" spans="1:8" x14ac:dyDescent="0.25">
      <c r="A16" s="4"/>
      <c r="B16" s="19" t="s">
        <v>84</v>
      </c>
      <c r="C16" s="19"/>
      <c r="D16" s="19"/>
      <c r="E16" s="19"/>
      <c r="F16" s="129">
        <v>1159447</v>
      </c>
      <c r="G16" s="129">
        <v>1159447</v>
      </c>
      <c r="H16" s="4"/>
    </row>
  </sheetData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6" sqref="L16"/>
    </sheetView>
  </sheetViews>
  <sheetFormatPr defaultRowHeight="15" x14ac:dyDescent="0.25"/>
  <cols>
    <col min="1" max="1" width="3.85546875" customWidth="1"/>
    <col min="2" max="2" width="17" customWidth="1"/>
    <col min="3" max="3" width="20.85546875" customWidth="1"/>
    <col min="4" max="4" width="18.85546875" customWidth="1"/>
    <col min="5" max="8" width="17" customWidth="1"/>
  </cols>
  <sheetData>
    <row r="2" spans="1:8" ht="18.75" x14ac:dyDescent="0.25">
      <c r="A2" s="144" t="s">
        <v>1</v>
      </c>
      <c r="B2" s="144"/>
      <c r="C2" s="144"/>
      <c r="D2" s="144"/>
      <c r="E2" s="144"/>
      <c r="F2" s="144"/>
      <c r="G2" s="144"/>
      <c r="H2" s="144"/>
    </row>
    <row r="3" spans="1:8" s="61" customFormat="1" ht="15" customHeight="1" x14ac:dyDescent="0.25">
      <c r="A3" s="155" t="s">
        <v>2</v>
      </c>
      <c r="B3" s="154" t="s">
        <v>3</v>
      </c>
      <c r="C3" s="154" t="s">
        <v>4</v>
      </c>
      <c r="D3" s="154" t="s">
        <v>5</v>
      </c>
      <c r="E3" s="154" t="s">
        <v>6</v>
      </c>
      <c r="F3" s="154" t="s">
        <v>7</v>
      </c>
      <c r="G3" s="154" t="s">
        <v>8</v>
      </c>
      <c r="H3" s="154" t="s">
        <v>9</v>
      </c>
    </row>
    <row r="4" spans="1:8" s="61" customFormat="1" ht="15" customHeight="1" thickBot="1" x14ac:dyDescent="0.3">
      <c r="A4" s="155"/>
      <c r="B4" s="154"/>
      <c r="C4" s="154"/>
      <c r="D4" s="154"/>
      <c r="E4" s="154"/>
      <c r="F4" s="154"/>
      <c r="G4" s="154"/>
      <c r="H4" s="154"/>
    </row>
    <row r="5" spans="1:8" s="61" customFormat="1" ht="18.75" customHeight="1" thickBot="1" x14ac:dyDescent="0.3">
      <c r="A5" s="103">
        <v>1</v>
      </c>
      <c r="B5" s="104" t="s">
        <v>560</v>
      </c>
      <c r="C5" s="104" t="s">
        <v>561</v>
      </c>
      <c r="D5" s="104" t="s">
        <v>562</v>
      </c>
      <c r="E5" s="104" t="s">
        <v>535</v>
      </c>
      <c r="F5" s="104">
        <v>56000</v>
      </c>
      <c r="G5" s="104">
        <v>56000</v>
      </c>
      <c r="H5" s="104"/>
    </row>
    <row r="6" spans="1:8" s="61" customFormat="1" ht="18.75" customHeight="1" thickBot="1" x14ac:dyDescent="0.3">
      <c r="A6" s="105">
        <v>2</v>
      </c>
      <c r="B6" s="106" t="s">
        <v>560</v>
      </c>
      <c r="C6" s="106" t="s">
        <v>563</v>
      </c>
      <c r="D6" s="106" t="s">
        <v>564</v>
      </c>
      <c r="E6" s="106" t="s">
        <v>535</v>
      </c>
      <c r="F6" s="106">
        <v>19000</v>
      </c>
      <c r="G6" s="106">
        <v>19000</v>
      </c>
      <c r="H6" s="106"/>
    </row>
    <row r="7" spans="1:8" s="61" customFormat="1" ht="18.75" customHeight="1" thickBot="1" x14ac:dyDescent="0.3">
      <c r="A7" s="105">
        <v>3</v>
      </c>
      <c r="B7" s="106" t="s">
        <v>560</v>
      </c>
      <c r="C7" s="106" t="s">
        <v>565</v>
      </c>
      <c r="D7" s="106" t="s">
        <v>113</v>
      </c>
      <c r="E7" s="106" t="s">
        <v>535</v>
      </c>
      <c r="F7" s="106">
        <v>22000</v>
      </c>
      <c r="G7" s="106">
        <v>22000</v>
      </c>
      <c r="H7" s="106"/>
    </row>
    <row r="8" spans="1:8" s="61" customFormat="1" ht="18.75" customHeight="1" thickBot="1" x14ac:dyDescent="0.3">
      <c r="A8" s="105">
        <v>4</v>
      </c>
      <c r="B8" s="106" t="s">
        <v>560</v>
      </c>
      <c r="C8" s="106" t="s">
        <v>566</v>
      </c>
      <c r="D8" s="106" t="s">
        <v>567</v>
      </c>
      <c r="E8" s="106" t="s">
        <v>535</v>
      </c>
      <c r="F8" s="106">
        <v>19000</v>
      </c>
      <c r="G8" s="106">
        <v>19000</v>
      </c>
      <c r="H8" s="106"/>
    </row>
    <row r="9" spans="1:8" s="61" customFormat="1" ht="18.75" customHeight="1" thickBot="1" x14ac:dyDescent="0.3">
      <c r="A9" s="105">
        <v>5</v>
      </c>
      <c r="B9" s="106" t="s">
        <v>560</v>
      </c>
      <c r="C9" s="106" t="s">
        <v>568</v>
      </c>
      <c r="D9" s="106" t="s">
        <v>115</v>
      </c>
      <c r="E9" s="106" t="s">
        <v>535</v>
      </c>
      <c r="F9" s="106">
        <v>35500</v>
      </c>
      <c r="G9" s="106">
        <v>35500</v>
      </c>
      <c r="H9" s="106"/>
    </row>
    <row r="10" spans="1:8" s="61" customFormat="1" ht="18.75" customHeight="1" thickBot="1" x14ac:dyDescent="0.3">
      <c r="A10" s="105">
        <v>6</v>
      </c>
      <c r="B10" s="106" t="s">
        <v>560</v>
      </c>
      <c r="C10" s="106" t="s">
        <v>569</v>
      </c>
      <c r="D10" s="106" t="s">
        <v>570</v>
      </c>
      <c r="E10" s="106" t="s">
        <v>535</v>
      </c>
      <c r="F10" s="106">
        <v>67000</v>
      </c>
      <c r="G10" s="106">
        <v>67000</v>
      </c>
      <c r="H10" s="106"/>
    </row>
    <row r="11" spans="1:8" s="61" customFormat="1" ht="18.75" customHeight="1" thickBot="1" x14ac:dyDescent="0.3">
      <c r="A11" s="105">
        <v>7</v>
      </c>
      <c r="B11" s="106" t="s">
        <v>560</v>
      </c>
      <c r="C11" s="106" t="s">
        <v>571</v>
      </c>
      <c r="D11" s="106" t="s">
        <v>572</v>
      </c>
      <c r="E11" s="106" t="s">
        <v>535</v>
      </c>
      <c r="F11" s="106">
        <v>20000</v>
      </c>
      <c r="G11" s="106">
        <v>20000</v>
      </c>
      <c r="H11" s="106"/>
    </row>
    <row r="12" spans="1:8" s="61" customFormat="1" ht="38.25" thickBot="1" x14ac:dyDescent="0.3">
      <c r="A12" s="105">
        <v>8</v>
      </c>
      <c r="B12" s="106" t="s">
        <v>560</v>
      </c>
      <c r="C12" s="106" t="s">
        <v>573</v>
      </c>
      <c r="D12" s="106" t="s">
        <v>574</v>
      </c>
      <c r="E12" s="106" t="s">
        <v>535</v>
      </c>
      <c r="F12" s="106">
        <v>23000</v>
      </c>
      <c r="G12" s="106">
        <v>23000</v>
      </c>
      <c r="H12" s="106"/>
    </row>
    <row r="13" spans="1:8" s="61" customFormat="1" ht="38.25" thickBot="1" x14ac:dyDescent="0.3">
      <c r="A13" s="105">
        <v>9</v>
      </c>
      <c r="B13" s="106" t="s">
        <v>560</v>
      </c>
      <c r="C13" s="106" t="s">
        <v>575</v>
      </c>
      <c r="D13" s="106" t="s">
        <v>116</v>
      </c>
      <c r="E13" s="106" t="s">
        <v>535</v>
      </c>
      <c r="F13" s="106">
        <v>25000</v>
      </c>
      <c r="G13" s="106">
        <v>25000</v>
      </c>
      <c r="H13" s="106"/>
    </row>
    <row r="14" spans="1:8" s="61" customFormat="1" ht="38.25" thickBot="1" x14ac:dyDescent="0.3">
      <c r="A14" s="105">
        <v>10</v>
      </c>
      <c r="B14" s="106" t="s">
        <v>560</v>
      </c>
      <c r="C14" s="106" t="s">
        <v>576</v>
      </c>
      <c r="D14" s="106" t="s">
        <v>577</v>
      </c>
      <c r="E14" s="106" t="s">
        <v>535</v>
      </c>
      <c r="F14" s="106">
        <v>27400</v>
      </c>
      <c r="G14" s="106">
        <v>27400</v>
      </c>
      <c r="H14" s="106"/>
    </row>
    <row r="15" spans="1:8" s="61" customFormat="1" ht="17.25" customHeight="1" thickBot="1" x14ac:dyDescent="0.3">
      <c r="A15" s="105">
        <v>11</v>
      </c>
      <c r="B15" s="106" t="s">
        <v>560</v>
      </c>
      <c r="C15" s="106" t="s">
        <v>578</v>
      </c>
      <c r="D15" s="106" t="s">
        <v>579</v>
      </c>
      <c r="E15" s="106" t="s">
        <v>535</v>
      </c>
      <c r="F15" s="106">
        <v>20000</v>
      </c>
      <c r="G15" s="106">
        <v>20000</v>
      </c>
      <c r="H15" s="106"/>
    </row>
    <row r="16" spans="1:8" s="61" customFormat="1" ht="17.25" customHeight="1" thickBot="1" x14ac:dyDescent="0.3">
      <c r="A16" s="105">
        <v>12</v>
      </c>
      <c r="B16" s="106" t="s">
        <v>560</v>
      </c>
      <c r="C16" s="106" t="s">
        <v>580</v>
      </c>
      <c r="D16" s="106" t="s">
        <v>581</v>
      </c>
      <c r="E16" s="106" t="s">
        <v>535</v>
      </c>
      <c r="F16" s="106">
        <v>26000</v>
      </c>
      <c r="G16" s="106">
        <v>26000</v>
      </c>
      <c r="H16" s="106"/>
    </row>
    <row r="17" spans="1:8" s="61" customFormat="1" ht="17.25" customHeight="1" thickBot="1" x14ac:dyDescent="0.3">
      <c r="A17" s="105">
        <v>13</v>
      </c>
      <c r="B17" s="106" t="s">
        <v>560</v>
      </c>
      <c r="C17" s="106" t="s">
        <v>582</v>
      </c>
      <c r="D17" s="106" t="s">
        <v>583</v>
      </c>
      <c r="E17" s="106" t="s">
        <v>535</v>
      </c>
      <c r="F17" s="106">
        <v>19000</v>
      </c>
      <c r="G17" s="106">
        <v>19000</v>
      </c>
      <c r="H17" s="106"/>
    </row>
    <row r="18" spans="1:8" s="61" customFormat="1" ht="38.25" thickBot="1" x14ac:dyDescent="0.3">
      <c r="A18" s="105">
        <v>14</v>
      </c>
      <c r="B18" s="106" t="s">
        <v>560</v>
      </c>
      <c r="C18" s="106" t="s">
        <v>584</v>
      </c>
      <c r="D18" s="106" t="s">
        <v>114</v>
      </c>
      <c r="E18" s="106" t="s">
        <v>535</v>
      </c>
      <c r="F18" s="106">
        <v>7725</v>
      </c>
      <c r="G18" s="106">
        <v>7725</v>
      </c>
      <c r="H18" s="106"/>
    </row>
    <row r="19" spans="1:8" s="61" customFormat="1" ht="19.5" thickBot="1" x14ac:dyDescent="0.3">
      <c r="A19" s="105"/>
      <c r="B19" s="106" t="s">
        <v>84</v>
      </c>
      <c r="C19" s="106"/>
      <c r="D19" s="106"/>
      <c r="E19" s="106"/>
      <c r="F19" s="106">
        <v>386625</v>
      </c>
      <c r="G19" s="106">
        <v>386625</v>
      </c>
      <c r="H19" s="106"/>
    </row>
  </sheetData>
  <mergeCells count="9">
    <mergeCell ref="A2:H2"/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13" workbookViewId="0">
      <selection activeCell="F25" sqref="F25"/>
    </sheetView>
  </sheetViews>
  <sheetFormatPr defaultRowHeight="15" x14ac:dyDescent="0.25"/>
  <cols>
    <col min="1" max="1" width="3.140625" customWidth="1"/>
    <col min="2" max="2" width="18.42578125" customWidth="1"/>
    <col min="3" max="3" width="20.85546875" customWidth="1"/>
    <col min="4" max="8" width="18.42578125" customWidth="1"/>
  </cols>
  <sheetData>
    <row r="2" spans="1:8" ht="18.75" x14ac:dyDescent="0.25">
      <c r="A2" s="144" t="s">
        <v>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53" t="s">
        <v>2</v>
      </c>
      <c r="B3" s="139" t="s">
        <v>3</v>
      </c>
      <c r="C3" s="139" t="s">
        <v>4</v>
      </c>
      <c r="D3" s="139" t="s">
        <v>5</v>
      </c>
      <c r="E3" s="139" t="s">
        <v>6</v>
      </c>
      <c r="F3" s="139" t="s">
        <v>7</v>
      </c>
      <c r="G3" s="139" t="s">
        <v>8</v>
      </c>
      <c r="H3" s="139" t="s">
        <v>9</v>
      </c>
    </row>
    <row r="4" spans="1:8" x14ac:dyDescent="0.25">
      <c r="A4" s="153"/>
      <c r="B4" s="139"/>
      <c r="C4" s="139"/>
      <c r="D4" s="139"/>
      <c r="E4" s="139"/>
      <c r="F4" s="139"/>
      <c r="G4" s="139"/>
      <c r="H4" s="139"/>
    </row>
    <row r="5" spans="1:8" ht="27" customHeight="1" x14ac:dyDescent="0.25">
      <c r="A5" s="94">
        <v>1</v>
      </c>
      <c r="B5" s="21" t="s">
        <v>149</v>
      </c>
      <c r="C5" s="21" t="s">
        <v>117</v>
      </c>
      <c r="D5" s="93" t="s">
        <v>118</v>
      </c>
      <c r="E5" s="20" t="s">
        <v>361</v>
      </c>
      <c r="F5" s="107">
        <v>10870</v>
      </c>
      <c r="G5" s="92">
        <v>10870</v>
      </c>
      <c r="H5" s="92"/>
    </row>
    <row r="6" spans="1:8" ht="27" customHeight="1" x14ac:dyDescent="0.25">
      <c r="A6" s="94"/>
      <c r="B6" s="93"/>
      <c r="C6" s="93" t="s">
        <v>119</v>
      </c>
      <c r="D6" s="93" t="s">
        <v>120</v>
      </c>
      <c r="E6" s="20" t="s">
        <v>361</v>
      </c>
      <c r="F6" s="107">
        <v>5674</v>
      </c>
      <c r="G6" s="92">
        <v>5674</v>
      </c>
      <c r="H6" s="92"/>
    </row>
    <row r="7" spans="1:8" ht="27" customHeight="1" x14ac:dyDescent="0.25">
      <c r="A7" s="94">
        <v>2</v>
      </c>
      <c r="B7" s="93"/>
      <c r="C7" s="93" t="s">
        <v>121</v>
      </c>
      <c r="D7" s="93" t="s">
        <v>122</v>
      </c>
      <c r="E7" s="20" t="s">
        <v>361</v>
      </c>
      <c r="F7" s="107">
        <v>15333</v>
      </c>
      <c r="G7" s="92">
        <v>15333</v>
      </c>
      <c r="H7" s="92"/>
    </row>
    <row r="8" spans="1:8" ht="27" customHeight="1" x14ac:dyDescent="0.25">
      <c r="A8" s="94"/>
      <c r="B8" s="93"/>
      <c r="C8" s="93"/>
      <c r="D8" s="93" t="s">
        <v>123</v>
      </c>
      <c r="E8" s="20" t="s">
        <v>361</v>
      </c>
      <c r="F8" s="107">
        <v>7863</v>
      </c>
      <c r="G8" s="92">
        <v>7863</v>
      </c>
      <c r="H8" s="92"/>
    </row>
    <row r="9" spans="1:8" ht="27" customHeight="1" x14ac:dyDescent="0.25">
      <c r="A9" s="94">
        <v>3</v>
      </c>
      <c r="B9" s="93"/>
      <c r="C9" s="93" t="s">
        <v>124</v>
      </c>
      <c r="D9" s="93" t="s">
        <v>125</v>
      </c>
      <c r="E9" s="20" t="s">
        <v>361</v>
      </c>
      <c r="F9" s="107">
        <v>12954</v>
      </c>
      <c r="G9" s="92">
        <v>12954</v>
      </c>
      <c r="H9" s="92"/>
    </row>
    <row r="10" spans="1:8" ht="30.75" customHeight="1" x14ac:dyDescent="0.25">
      <c r="A10" s="94">
        <v>4</v>
      </c>
      <c r="B10" s="93"/>
      <c r="C10" s="93" t="s">
        <v>126</v>
      </c>
      <c r="D10" s="93" t="s">
        <v>127</v>
      </c>
      <c r="E10" s="20" t="s">
        <v>361</v>
      </c>
      <c r="F10" s="107">
        <v>13810</v>
      </c>
      <c r="G10" s="92">
        <v>13810</v>
      </c>
      <c r="H10" s="92"/>
    </row>
    <row r="11" spans="1:8" ht="27" customHeight="1" x14ac:dyDescent="0.25">
      <c r="A11" s="94"/>
      <c r="B11" s="93"/>
      <c r="C11" s="93"/>
      <c r="D11" s="93" t="s">
        <v>128</v>
      </c>
      <c r="E11" s="20" t="s">
        <v>361</v>
      </c>
      <c r="F11" s="107">
        <v>4473</v>
      </c>
      <c r="G11" s="92">
        <v>4473</v>
      </c>
      <c r="H11" s="92"/>
    </row>
    <row r="12" spans="1:8" ht="27" customHeight="1" x14ac:dyDescent="0.25">
      <c r="A12" s="94">
        <v>5</v>
      </c>
      <c r="B12" s="93"/>
      <c r="C12" s="93" t="s">
        <v>129</v>
      </c>
      <c r="D12" s="93" t="s">
        <v>130</v>
      </c>
      <c r="E12" s="20" t="s">
        <v>361</v>
      </c>
      <c r="F12" s="107">
        <v>11224</v>
      </c>
      <c r="G12" s="92">
        <v>11224</v>
      </c>
      <c r="H12" s="92"/>
    </row>
    <row r="13" spans="1:8" ht="27" customHeight="1" x14ac:dyDescent="0.25">
      <c r="A13" s="94"/>
      <c r="B13" s="93"/>
      <c r="C13" s="93"/>
      <c r="D13" s="93" t="s">
        <v>131</v>
      </c>
      <c r="E13" s="20" t="s">
        <v>361</v>
      </c>
      <c r="F13" s="107">
        <v>3847</v>
      </c>
      <c r="G13" s="92">
        <v>3847</v>
      </c>
      <c r="H13" s="92"/>
    </row>
    <row r="14" spans="1:8" ht="27" customHeight="1" x14ac:dyDescent="0.25">
      <c r="A14" s="94">
        <v>6</v>
      </c>
      <c r="B14" s="93"/>
      <c r="C14" s="93" t="s">
        <v>132</v>
      </c>
      <c r="D14" s="93" t="s">
        <v>133</v>
      </c>
      <c r="E14" s="20" t="s">
        <v>361</v>
      </c>
      <c r="F14" s="107">
        <v>14230</v>
      </c>
      <c r="G14" s="92">
        <v>14230</v>
      </c>
      <c r="H14" s="92"/>
    </row>
    <row r="15" spans="1:8" ht="27" customHeight="1" x14ac:dyDescent="0.25">
      <c r="A15" s="94"/>
      <c r="B15" s="93"/>
      <c r="C15" s="93"/>
      <c r="D15" s="93" t="s">
        <v>134</v>
      </c>
      <c r="E15" s="20" t="s">
        <v>361</v>
      </c>
      <c r="F15" s="107">
        <v>10025</v>
      </c>
      <c r="G15" s="92">
        <v>10025</v>
      </c>
      <c r="H15" s="92"/>
    </row>
    <row r="16" spans="1:8" ht="27" customHeight="1" x14ac:dyDescent="0.25">
      <c r="A16" s="94"/>
      <c r="B16" s="93"/>
      <c r="C16" s="93"/>
      <c r="D16" s="93" t="s">
        <v>135</v>
      </c>
      <c r="E16" s="20" t="s">
        <v>361</v>
      </c>
      <c r="F16" s="107">
        <v>8479</v>
      </c>
      <c r="G16" s="92">
        <v>8479</v>
      </c>
      <c r="H16" s="92"/>
    </row>
    <row r="17" spans="1:8" ht="27" customHeight="1" x14ac:dyDescent="0.25">
      <c r="A17" s="94">
        <v>7</v>
      </c>
      <c r="B17" s="93"/>
      <c r="C17" s="93" t="s">
        <v>136</v>
      </c>
      <c r="D17" s="93" t="s">
        <v>137</v>
      </c>
      <c r="E17" s="20" t="s">
        <v>361</v>
      </c>
      <c r="F17" s="107">
        <v>18742</v>
      </c>
      <c r="G17" s="92">
        <v>18742</v>
      </c>
      <c r="H17" s="92"/>
    </row>
    <row r="18" spans="1:8" ht="27" customHeight="1" x14ac:dyDescent="0.25">
      <c r="A18" s="94"/>
      <c r="B18" s="93"/>
      <c r="C18" s="93"/>
      <c r="D18" s="93" t="s">
        <v>138</v>
      </c>
      <c r="E18" s="20" t="s">
        <v>361</v>
      </c>
      <c r="F18" s="107">
        <v>10762</v>
      </c>
      <c r="G18" s="92">
        <v>10762</v>
      </c>
      <c r="H18" s="92"/>
    </row>
    <row r="19" spans="1:8" ht="27" customHeight="1" x14ac:dyDescent="0.25">
      <c r="A19" s="94">
        <v>8</v>
      </c>
      <c r="B19" s="93"/>
      <c r="C19" s="93" t="s">
        <v>139</v>
      </c>
      <c r="D19" s="93" t="s">
        <v>140</v>
      </c>
      <c r="E19" s="20" t="s">
        <v>361</v>
      </c>
      <c r="F19" s="107">
        <v>11800</v>
      </c>
      <c r="G19" s="92">
        <v>11800</v>
      </c>
      <c r="H19" s="92"/>
    </row>
    <row r="20" spans="1:8" ht="27" customHeight="1" x14ac:dyDescent="0.25">
      <c r="A20" s="94">
        <v>9</v>
      </c>
      <c r="B20" s="93"/>
      <c r="C20" s="93" t="s">
        <v>141</v>
      </c>
      <c r="D20" s="93" t="s">
        <v>142</v>
      </c>
      <c r="E20" s="20" t="s">
        <v>361</v>
      </c>
      <c r="F20" s="107">
        <v>10480</v>
      </c>
      <c r="G20" s="92">
        <v>10480</v>
      </c>
      <c r="H20" s="92"/>
    </row>
    <row r="21" spans="1:8" ht="27" customHeight="1" x14ac:dyDescent="0.25">
      <c r="A21" s="94"/>
      <c r="B21" s="93"/>
      <c r="C21" s="93"/>
      <c r="D21" s="93" t="s">
        <v>143</v>
      </c>
      <c r="E21" s="20" t="s">
        <v>361</v>
      </c>
      <c r="F21" s="107">
        <v>7465</v>
      </c>
      <c r="G21" s="92">
        <v>7465</v>
      </c>
      <c r="H21" s="92"/>
    </row>
    <row r="22" spans="1:8" ht="27" customHeight="1" x14ac:dyDescent="0.25">
      <c r="A22" s="94">
        <v>10</v>
      </c>
      <c r="B22" s="93"/>
      <c r="C22" s="93" t="s">
        <v>144</v>
      </c>
      <c r="D22" s="93" t="s">
        <v>145</v>
      </c>
      <c r="E22" s="20" t="s">
        <v>361</v>
      </c>
      <c r="F22" s="107">
        <v>12529</v>
      </c>
      <c r="G22" s="92">
        <v>12529</v>
      </c>
      <c r="H22" s="92"/>
    </row>
    <row r="23" spans="1:8" ht="27" customHeight="1" x14ac:dyDescent="0.25">
      <c r="A23" s="94">
        <v>11</v>
      </c>
      <c r="B23" s="93"/>
      <c r="C23" s="93" t="s">
        <v>146</v>
      </c>
      <c r="D23" s="93" t="s">
        <v>147</v>
      </c>
      <c r="E23" s="20" t="s">
        <v>361</v>
      </c>
      <c r="F23" s="107">
        <v>12614</v>
      </c>
      <c r="G23" s="92">
        <v>12614</v>
      </c>
      <c r="H23" s="92"/>
    </row>
    <row r="24" spans="1:8" ht="27" customHeight="1" x14ac:dyDescent="0.25">
      <c r="A24" s="94"/>
      <c r="B24" s="93"/>
      <c r="C24" s="93"/>
      <c r="D24" s="93" t="s">
        <v>148</v>
      </c>
      <c r="E24" s="20" t="s">
        <v>361</v>
      </c>
      <c r="F24" s="92">
        <v>17938</v>
      </c>
      <c r="G24" s="92">
        <v>17938</v>
      </c>
      <c r="H24" s="92"/>
    </row>
    <row r="25" spans="1:8" x14ac:dyDescent="0.25">
      <c r="A25" s="4"/>
      <c r="B25" s="19" t="s">
        <v>84</v>
      </c>
      <c r="C25" s="19"/>
      <c r="D25" s="19"/>
      <c r="E25" s="19"/>
      <c r="F25" s="19">
        <v>221112</v>
      </c>
      <c r="G25" s="19">
        <v>221112</v>
      </c>
      <c r="H25" s="19"/>
    </row>
  </sheetData>
  <mergeCells count="9">
    <mergeCell ref="A2:H2"/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opLeftCell="A7" workbookViewId="0">
      <selection activeCell="A3" sqref="A3:XFD18"/>
    </sheetView>
  </sheetViews>
  <sheetFormatPr defaultRowHeight="15" x14ac:dyDescent="0.25"/>
  <cols>
    <col min="1" max="1" width="4" customWidth="1"/>
    <col min="2" max="2" width="14.7109375" customWidth="1"/>
    <col min="3" max="3" width="24.28515625" customWidth="1"/>
    <col min="4" max="4" width="15.7109375" customWidth="1"/>
    <col min="5" max="8" width="14.7109375" customWidth="1"/>
  </cols>
  <sheetData>
    <row r="2" spans="1:8" ht="18.75" x14ac:dyDescent="0.25">
      <c r="A2" s="156" t="s">
        <v>1</v>
      </c>
      <c r="B2" s="156"/>
      <c r="C2" s="156"/>
      <c r="D2" s="156"/>
      <c r="E2" s="156"/>
      <c r="F2" s="156"/>
      <c r="G2" s="156"/>
      <c r="H2" s="156"/>
    </row>
    <row r="3" spans="1:8" x14ac:dyDescent="0.25">
      <c r="A3" s="155" t="s">
        <v>2</v>
      </c>
      <c r="B3" s="154" t="s">
        <v>3</v>
      </c>
      <c r="C3" s="154" t="s">
        <v>4</v>
      </c>
      <c r="D3" s="154" t="s">
        <v>5</v>
      </c>
      <c r="E3" s="154" t="s">
        <v>6</v>
      </c>
      <c r="F3" s="154" t="s">
        <v>7</v>
      </c>
      <c r="G3" s="154" t="s">
        <v>8</v>
      </c>
      <c r="H3" s="154" t="s">
        <v>9</v>
      </c>
    </row>
    <row r="4" spans="1:8" x14ac:dyDescent="0.25">
      <c r="A4" s="155"/>
      <c r="B4" s="154"/>
      <c r="C4" s="154"/>
      <c r="D4" s="154"/>
      <c r="E4" s="154"/>
      <c r="F4" s="154"/>
      <c r="G4" s="154"/>
      <c r="H4" s="154"/>
    </row>
    <row r="5" spans="1:8" ht="30.75" customHeight="1" x14ac:dyDescent="0.25">
      <c r="A5" s="91">
        <v>1</v>
      </c>
      <c r="B5" s="1" t="s">
        <v>150</v>
      </c>
      <c r="C5" s="22" t="s">
        <v>151</v>
      </c>
      <c r="D5" s="23" t="s">
        <v>152</v>
      </c>
      <c r="E5" s="90" t="s">
        <v>361</v>
      </c>
      <c r="F5" s="24">
        <v>100287</v>
      </c>
      <c r="G5" s="24">
        <v>100287</v>
      </c>
      <c r="H5" s="90"/>
    </row>
    <row r="6" spans="1:8" ht="30.75" customHeight="1" x14ac:dyDescent="0.25">
      <c r="A6" s="91">
        <v>2</v>
      </c>
      <c r="B6" s="2"/>
      <c r="C6" s="22" t="s">
        <v>153</v>
      </c>
      <c r="D6" s="23" t="s">
        <v>154</v>
      </c>
      <c r="E6" s="90" t="s">
        <v>361</v>
      </c>
      <c r="F6" s="24">
        <v>245900</v>
      </c>
      <c r="G6" s="24">
        <v>245900</v>
      </c>
      <c r="H6" s="90"/>
    </row>
    <row r="7" spans="1:8" ht="30.75" customHeight="1" x14ac:dyDescent="0.25">
      <c r="A7" s="91">
        <v>3</v>
      </c>
      <c r="B7" s="2"/>
      <c r="C7" s="22" t="s">
        <v>155</v>
      </c>
      <c r="D7" s="23" t="s">
        <v>156</v>
      </c>
      <c r="E7" s="90" t="s">
        <v>361</v>
      </c>
      <c r="F7" s="24">
        <v>82080</v>
      </c>
      <c r="G7" s="24">
        <v>82080</v>
      </c>
      <c r="H7" s="90"/>
    </row>
    <row r="8" spans="1:8" ht="30.75" customHeight="1" x14ac:dyDescent="0.25">
      <c r="A8" s="91">
        <v>4</v>
      </c>
      <c r="B8" s="2"/>
      <c r="C8" s="22" t="s">
        <v>157</v>
      </c>
      <c r="D8" s="23" t="s">
        <v>158</v>
      </c>
      <c r="E8" s="90" t="s">
        <v>361</v>
      </c>
      <c r="F8" s="24">
        <v>32330</v>
      </c>
      <c r="G8" s="24">
        <v>32330</v>
      </c>
      <c r="H8" s="90"/>
    </row>
    <row r="9" spans="1:8" ht="30.75" customHeight="1" x14ac:dyDescent="0.25">
      <c r="A9" s="91">
        <v>5</v>
      </c>
      <c r="B9" s="2"/>
      <c r="C9" s="22" t="s">
        <v>159</v>
      </c>
      <c r="D9" s="23" t="s">
        <v>160</v>
      </c>
      <c r="E9" s="90" t="s">
        <v>361</v>
      </c>
      <c r="F9" s="24">
        <v>150404</v>
      </c>
      <c r="G9" s="24">
        <v>150404</v>
      </c>
      <c r="H9" s="90"/>
    </row>
    <row r="10" spans="1:8" ht="30.75" customHeight="1" x14ac:dyDescent="0.25">
      <c r="A10" s="91">
        <v>6</v>
      </c>
      <c r="B10" s="2"/>
      <c r="C10" s="22" t="s">
        <v>161</v>
      </c>
      <c r="D10" s="23" t="s">
        <v>162</v>
      </c>
      <c r="E10" s="90" t="s">
        <v>361</v>
      </c>
      <c r="F10" s="24">
        <v>76710.33</v>
      </c>
      <c r="G10" s="24">
        <v>76710.33</v>
      </c>
      <c r="H10" s="90"/>
    </row>
    <row r="11" spans="1:8" ht="30.75" customHeight="1" x14ac:dyDescent="0.25">
      <c r="A11" s="91">
        <v>7</v>
      </c>
      <c r="B11" s="2"/>
      <c r="C11" s="22" t="s">
        <v>41</v>
      </c>
      <c r="D11" s="23" t="s">
        <v>163</v>
      </c>
      <c r="E11" s="90" t="s">
        <v>361</v>
      </c>
      <c r="F11" s="24">
        <v>350075</v>
      </c>
      <c r="G11" s="24">
        <v>350075</v>
      </c>
      <c r="H11" s="90"/>
    </row>
    <row r="12" spans="1:8" ht="30.75" customHeight="1" x14ac:dyDescent="0.25">
      <c r="A12" s="91">
        <v>8</v>
      </c>
      <c r="B12" s="2"/>
      <c r="C12" s="22" t="s">
        <v>164</v>
      </c>
      <c r="D12" s="23" t="s">
        <v>165</v>
      </c>
      <c r="E12" s="90" t="s">
        <v>361</v>
      </c>
      <c r="F12" s="24">
        <v>180002</v>
      </c>
      <c r="G12" s="24">
        <v>180002</v>
      </c>
      <c r="H12" s="90"/>
    </row>
    <row r="13" spans="1:8" ht="30.75" customHeight="1" x14ac:dyDescent="0.25">
      <c r="A13" s="91">
        <v>9</v>
      </c>
      <c r="B13" s="2"/>
      <c r="C13" s="22" t="s">
        <v>166</v>
      </c>
      <c r="D13" s="23" t="s">
        <v>167</v>
      </c>
      <c r="E13" s="90" t="s">
        <v>361</v>
      </c>
      <c r="F13" s="24">
        <v>80683.399999999994</v>
      </c>
      <c r="G13" s="24">
        <v>80683.399999999994</v>
      </c>
      <c r="H13" s="90"/>
    </row>
    <row r="14" spans="1:8" ht="30.75" customHeight="1" x14ac:dyDescent="0.25">
      <c r="A14" s="91">
        <v>10</v>
      </c>
      <c r="B14" s="2"/>
      <c r="C14" s="22" t="s">
        <v>168</v>
      </c>
      <c r="D14" s="23" t="s">
        <v>169</v>
      </c>
      <c r="E14" s="90" t="s">
        <v>361</v>
      </c>
      <c r="F14" s="24">
        <v>45598.39</v>
      </c>
      <c r="G14" s="24">
        <v>45598.39</v>
      </c>
      <c r="H14" s="90"/>
    </row>
    <row r="15" spans="1:8" ht="30.75" customHeight="1" x14ac:dyDescent="0.25">
      <c r="A15" s="91">
        <v>11</v>
      </c>
      <c r="B15" s="2"/>
      <c r="C15" s="22" t="s">
        <v>170</v>
      </c>
      <c r="D15" s="23" t="s">
        <v>171</v>
      </c>
      <c r="E15" s="90" t="s">
        <v>361</v>
      </c>
      <c r="F15" s="24">
        <v>30080</v>
      </c>
      <c r="G15" s="24">
        <v>30080</v>
      </c>
      <c r="H15" s="90"/>
    </row>
    <row r="16" spans="1:8" ht="30.75" customHeight="1" x14ac:dyDescent="0.25">
      <c r="A16" s="91">
        <v>12</v>
      </c>
      <c r="B16" s="2"/>
      <c r="C16" s="22" t="s">
        <v>172</v>
      </c>
      <c r="D16" s="23" t="s">
        <v>173</v>
      </c>
      <c r="E16" s="90" t="s">
        <v>361</v>
      </c>
      <c r="F16" s="24">
        <v>50505.34</v>
      </c>
      <c r="G16" s="24">
        <v>50505.34</v>
      </c>
      <c r="H16" s="90"/>
    </row>
    <row r="17" spans="1:8" ht="30.75" customHeight="1" x14ac:dyDescent="0.25">
      <c r="A17" s="91">
        <v>13</v>
      </c>
      <c r="B17" s="2"/>
      <c r="C17" s="22" t="s">
        <v>174</v>
      </c>
      <c r="D17" s="23" t="s">
        <v>175</v>
      </c>
      <c r="E17" s="90" t="s">
        <v>361</v>
      </c>
      <c r="F17" s="24">
        <f>192290-32114</f>
        <v>160176</v>
      </c>
      <c r="G17" s="24">
        <f>192290-32114</f>
        <v>160176</v>
      </c>
      <c r="H17" s="90"/>
    </row>
    <row r="18" spans="1:8" x14ac:dyDescent="0.25">
      <c r="A18" s="4"/>
      <c r="B18" s="19" t="s">
        <v>84</v>
      </c>
      <c r="C18" s="19"/>
      <c r="D18" s="19"/>
      <c r="E18" s="19"/>
      <c r="F18" s="25">
        <f>F5+F6+F7+F8+F9+F10+F11+F12+F13+F14+F15+F16+F17</f>
        <v>1584831.46</v>
      </c>
      <c r="G18" s="25">
        <f>G5+G6+G7+G8+G9+G10+G11+G12+G13+G14+G15+G16+G17</f>
        <v>1584831.46</v>
      </c>
      <c r="H18" s="4"/>
    </row>
  </sheetData>
  <mergeCells count="9">
    <mergeCell ref="A2:H2"/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0"/>
  <sheetViews>
    <sheetView topLeftCell="A37" workbookViewId="0">
      <selection activeCell="A2" sqref="A2:XFD60"/>
    </sheetView>
  </sheetViews>
  <sheetFormatPr defaultRowHeight="15" x14ac:dyDescent="0.25"/>
  <cols>
    <col min="1" max="1" width="4.42578125" customWidth="1"/>
    <col min="2" max="2" width="17.85546875" customWidth="1"/>
    <col min="3" max="3" width="23.5703125" customWidth="1"/>
    <col min="4" max="4" width="15.5703125" customWidth="1"/>
    <col min="5" max="8" width="13.85546875" customWidth="1"/>
  </cols>
  <sheetData>
    <row r="3" spans="1:8" x14ac:dyDescent="0.25">
      <c r="A3" s="157" t="s">
        <v>1</v>
      </c>
      <c r="B3" s="157"/>
      <c r="C3" s="157"/>
      <c r="D3" s="157"/>
      <c r="E3" s="157"/>
      <c r="F3" s="157"/>
      <c r="G3" s="157"/>
      <c r="H3" s="157"/>
    </row>
    <row r="4" spans="1:8" ht="58.5" customHeight="1" x14ac:dyDescent="0.25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</row>
    <row r="5" spans="1:8" ht="15.75" x14ac:dyDescent="0.25">
      <c r="A5" s="26"/>
      <c r="B5" s="26" t="s">
        <v>176</v>
      </c>
      <c r="C5" s="27" t="s">
        <v>177</v>
      </c>
      <c r="D5" s="27"/>
      <c r="E5" s="26"/>
      <c r="F5" s="28">
        <v>1491</v>
      </c>
      <c r="G5" s="28">
        <v>1491</v>
      </c>
      <c r="H5" s="26"/>
    </row>
    <row r="6" spans="1:8" ht="15.75" x14ac:dyDescent="0.25">
      <c r="A6" s="26">
        <v>1</v>
      </c>
      <c r="B6" s="26"/>
      <c r="C6" s="29" t="s">
        <v>177</v>
      </c>
      <c r="D6" s="29" t="s">
        <v>178</v>
      </c>
      <c r="E6" s="26" t="s">
        <v>361</v>
      </c>
      <c r="F6" s="30">
        <v>100</v>
      </c>
      <c r="G6" s="30">
        <v>100</v>
      </c>
      <c r="H6" s="26"/>
    </row>
    <row r="7" spans="1:8" ht="15.75" x14ac:dyDescent="0.25">
      <c r="A7" s="26">
        <v>2</v>
      </c>
      <c r="B7" s="26"/>
      <c r="C7" s="29" t="s">
        <v>177</v>
      </c>
      <c r="D7" s="29" t="s">
        <v>179</v>
      </c>
      <c r="E7" s="26" t="s">
        <v>361</v>
      </c>
      <c r="F7" s="30">
        <v>100</v>
      </c>
      <c r="G7" s="30">
        <v>100</v>
      </c>
      <c r="H7" s="26"/>
    </row>
    <row r="8" spans="1:8" ht="15.75" x14ac:dyDescent="0.25">
      <c r="A8" s="26">
        <v>3</v>
      </c>
      <c r="B8" s="26"/>
      <c r="C8" s="29" t="s">
        <v>177</v>
      </c>
      <c r="D8" s="29" t="s">
        <v>180</v>
      </c>
      <c r="E8" s="26" t="s">
        <v>361</v>
      </c>
      <c r="F8" s="30">
        <v>491</v>
      </c>
      <c r="G8" s="30">
        <v>491</v>
      </c>
      <c r="H8" s="26"/>
    </row>
    <row r="9" spans="1:8" ht="15.75" x14ac:dyDescent="0.25">
      <c r="A9" s="26">
        <v>4</v>
      </c>
      <c r="B9" s="26"/>
      <c r="C9" s="29" t="s">
        <v>177</v>
      </c>
      <c r="D9" s="29" t="s">
        <v>181</v>
      </c>
      <c r="E9" s="26" t="s">
        <v>361</v>
      </c>
      <c r="F9" s="30">
        <v>100</v>
      </c>
      <c r="G9" s="30">
        <v>100</v>
      </c>
      <c r="H9" s="26"/>
    </row>
    <row r="10" spans="1:8" ht="15.75" x14ac:dyDescent="0.25">
      <c r="A10" s="26">
        <v>5</v>
      </c>
      <c r="B10" s="26"/>
      <c r="C10" s="29" t="s">
        <v>177</v>
      </c>
      <c r="D10" s="29" t="s">
        <v>182</v>
      </c>
      <c r="E10" s="26" t="s">
        <v>361</v>
      </c>
      <c r="F10" s="30">
        <v>350</v>
      </c>
      <c r="G10" s="30">
        <v>350</v>
      </c>
      <c r="H10" s="26"/>
    </row>
    <row r="11" spans="1:8" ht="15.75" x14ac:dyDescent="0.25">
      <c r="A11" s="26">
        <v>6</v>
      </c>
      <c r="B11" s="26"/>
      <c r="C11" s="29" t="s">
        <v>177</v>
      </c>
      <c r="D11" s="29" t="s">
        <v>183</v>
      </c>
      <c r="E11" s="26" t="s">
        <v>361</v>
      </c>
      <c r="F11" s="30">
        <v>50</v>
      </c>
      <c r="G11" s="31">
        <v>50</v>
      </c>
      <c r="H11" s="26"/>
    </row>
    <row r="12" spans="1:8" ht="15.75" x14ac:dyDescent="0.25">
      <c r="A12" s="26">
        <v>7</v>
      </c>
      <c r="B12" s="26"/>
      <c r="C12" s="29" t="s">
        <v>177</v>
      </c>
      <c r="D12" s="29" t="s">
        <v>184</v>
      </c>
      <c r="E12" s="26" t="s">
        <v>361</v>
      </c>
      <c r="F12" s="30">
        <v>100</v>
      </c>
      <c r="G12" s="30">
        <v>100</v>
      </c>
      <c r="H12" s="26"/>
    </row>
    <row r="13" spans="1:8" ht="15.75" x14ac:dyDescent="0.25">
      <c r="A13" s="26">
        <v>8</v>
      </c>
      <c r="B13" s="26"/>
      <c r="C13" s="29" t="s">
        <v>177</v>
      </c>
      <c r="D13" s="29" t="s">
        <v>185</v>
      </c>
      <c r="E13" s="26" t="s">
        <v>361</v>
      </c>
      <c r="F13" s="30">
        <v>100</v>
      </c>
      <c r="G13" s="30">
        <v>100</v>
      </c>
      <c r="H13" s="26"/>
    </row>
    <row r="14" spans="1:8" ht="15.75" x14ac:dyDescent="0.25">
      <c r="A14" s="26">
        <v>9</v>
      </c>
      <c r="B14" s="26"/>
      <c r="C14" s="29" t="s">
        <v>177</v>
      </c>
      <c r="D14" s="29" t="s">
        <v>186</v>
      </c>
      <c r="E14" s="26" t="s">
        <v>361</v>
      </c>
      <c r="F14" s="30">
        <v>100</v>
      </c>
      <c r="G14" s="30">
        <v>100</v>
      </c>
      <c r="H14" s="26"/>
    </row>
    <row r="15" spans="1:8" ht="15.75" x14ac:dyDescent="0.25">
      <c r="A15" s="32"/>
      <c r="B15" s="26"/>
      <c r="C15" s="27" t="s">
        <v>187</v>
      </c>
      <c r="D15" s="27"/>
      <c r="E15" s="26"/>
      <c r="F15" s="28">
        <v>344</v>
      </c>
      <c r="G15" s="28">
        <f>SUM(G16:G18)</f>
        <v>344</v>
      </c>
      <c r="H15" s="32"/>
    </row>
    <row r="16" spans="1:8" ht="15.75" x14ac:dyDescent="0.25">
      <c r="A16" s="26">
        <v>10</v>
      </c>
      <c r="B16" s="26"/>
      <c r="C16" s="29" t="s">
        <v>187</v>
      </c>
      <c r="D16" s="29" t="s">
        <v>188</v>
      </c>
      <c r="E16" s="26" t="s">
        <v>361</v>
      </c>
      <c r="F16" s="30">
        <v>186</v>
      </c>
      <c r="G16" s="30">
        <v>186</v>
      </c>
      <c r="H16" s="26"/>
    </row>
    <row r="17" spans="1:8" ht="15.75" x14ac:dyDescent="0.25">
      <c r="A17" s="26">
        <v>11</v>
      </c>
      <c r="B17" s="26"/>
      <c r="C17" s="29" t="s">
        <v>187</v>
      </c>
      <c r="D17" s="29" t="s">
        <v>189</v>
      </c>
      <c r="E17" s="26" t="s">
        <v>361</v>
      </c>
      <c r="F17" s="30">
        <v>100</v>
      </c>
      <c r="G17" s="30">
        <v>100</v>
      </c>
      <c r="H17" s="26"/>
    </row>
    <row r="18" spans="1:8" ht="15.75" x14ac:dyDescent="0.25">
      <c r="A18" s="26">
        <v>12</v>
      </c>
      <c r="B18" s="26"/>
      <c r="C18" s="29" t="s">
        <v>187</v>
      </c>
      <c r="D18" s="29" t="s">
        <v>190</v>
      </c>
      <c r="E18" s="26" t="s">
        <v>361</v>
      </c>
      <c r="F18" s="30">
        <v>58</v>
      </c>
      <c r="G18" s="30">
        <v>58</v>
      </c>
      <c r="H18" s="26"/>
    </row>
    <row r="19" spans="1:8" ht="15.75" x14ac:dyDescent="0.25">
      <c r="A19" s="26"/>
      <c r="B19" s="26"/>
      <c r="C19" s="27" t="s">
        <v>191</v>
      </c>
      <c r="D19" s="27"/>
      <c r="E19" s="26"/>
      <c r="F19" s="28">
        <v>276</v>
      </c>
      <c r="G19" s="28">
        <f>SUM(G20:G21)</f>
        <v>276</v>
      </c>
      <c r="H19" s="26"/>
    </row>
    <row r="20" spans="1:8" ht="15.75" x14ac:dyDescent="0.25">
      <c r="A20" s="26">
        <v>13</v>
      </c>
      <c r="B20" s="26"/>
      <c r="C20" s="29" t="s">
        <v>191</v>
      </c>
      <c r="D20" s="29" t="s">
        <v>192</v>
      </c>
      <c r="E20" s="26" t="s">
        <v>361</v>
      </c>
      <c r="F20" s="30">
        <v>176</v>
      </c>
      <c r="G20" s="30">
        <v>176</v>
      </c>
      <c r="H20" s="26"/>
    </row>
    <row r="21" spans="1:8" ht="15.75" x14ac:dyDescent="0.25">
      <c r="A21" s="26">
        <v>14</v>
      </c>
      <c r="B21" s="26"/>
      <c r="C21" s="29" t="s">
        <v>191</v>
      </c>
      <c r="D21" s="29" t="s">
        <v>193</v>
      </c>
      <c r="E21" s="26" t="s">
        <v>361</v>
      </c>
      <c r="F21" s="30">
        <v>100</v>
      </c>
      <c r="G21" s="30">
        <v>100</v>
      </c>
      <c r="H21" s="26"/>
    </row>
    <row r="22" spans="1:8" ht="15.75" x14ac:dyDescent="0.25">
      <c r="A22" s="26"/>
      <c r="B22" s="26"/>
      <c r="C22" s="27" t="s">
        <v>194</v>
      </c>
      <c r="D22" s="27"/>
      <c r="E22" s="26"/>
      <c r="F22" s="28">
        <v>3100</v>
      </c>
      <c r="G22" s="28">
        <f>SUM(G23:G25)</f>
        <v>3100</v>
      </c>
      <c r="H22" s="26"/>
    </row>
    <row r="23" spans="1:8" ht="15.75" x14ac:dyDescent="0.25">
      <c r="A23" s="26">
        <v>15</v>
      </c>
      <c r="B23" s="26"/>
      <c r="C23" s="29" t="s">
        <v>194</v>
      </c>
      <c r="D23" s="29" t="s">
        <v>195</v>
      </c>
      <c r="E23" s="26" t="s">
        <v>361</v>
      </c>
      <c r="F23" s="30">
        <v>2500</v>
      </c>
      <c r="G23" s="30">
        <v>2400</v>
      </c>
      <c r="H23" s="26"/>
    </row>
    <row r="24" spans="1:8" ht="15.75" x14ac:dyDescent="0.25">
      <c r="A24" s="26">
        <v>16</v>
      </c>
      <c r="B24" s="26"/>
      <c r="C24" s="29" t="s">
        <v>194</v>
      </c>
      <c r="D24" s="29" t="s">
        <v>196</v>
      </c>
      <c r="E24" s="26" t="s">
        <v>361</v>
      </c>
      <c r="F24" s="30">
        <v>600</v>
      </c>
      <c r="G24" s="30">
        <v>400</v>
      </c>
      <c r="H24" s="26"/>
    </row>
    <row r="25" spans="1:8" ht="15.75" x14ac:dyDescent="0.25">
      <c r="A25" s="26"/>
      <c r="B25" s="26"/>
      <c r="C25" s="27" t="s">
        <v>197</v>
      </c>
      <c r="D25" s="27"/>
      <c r="E25" s="26"/>
      <c r="F25" s="28">
        <v>300</v>
      </c>
      <c r="G25" s="28">
        <f>SUM(G26)</f>
        <v>300</v>
      </c>
      <c r="H25" s="26"/>
    </row>
    <row r="26" spans="1:8" ht="15.75" x14ac:dyDescent="0.25">
      <c r="A26" s="26">
        <v>17</v>
      </c>
      <c r="B26" s="26"/>
      <c r="C26" s="29" t="s">
        <v>197</v>
      </c>
      <c r="D26" s="29" t="s">
        <v>198</v>
      </c>
      <c r="E26" s="26" t="s">
        <v>361</v>
      </c>
      <c r="F26" s="31">
        <v>300</v>
      </c>
      <c r="G26" s="31">
        <v>300</v>
      </c>
      <c r="H26" s="26"/>
    </row>
    <row r="27" spans="1:8" ht="15.75" x14ac:dyDescent="0.25">
      <c r="A27" s="26"/>
      <c r="B27" s="26"/>
      <c r="C27" s="27" t="s">
        <v>199</v>
      </c>
      <c r="D27" s="27"/>
      <c r="E27" s="26"/>
      <c r="F27" s="28">
        <v>1902</v>
      </c>
      <c r="G27" s="28">
        <f>SUM(G28:G37)</f>
        <v>1902</v>
      </c>
      <c r="H27" s="26"/>
    </row>
    <row r="28" spans="1:8" ht="15.75" x14ac:dyDescent="0.25">
      <c r="A28" s="26">
        <v>18</v>
      </c>
      <c r="B28" s="26"/>
      <c r="C28" s="29" t="s">
        <v>199</v>
      </c>
      <c r="D28" s="29" t="s">
        <v>200</v>
      </c>
      <c r="E28" s="26" t="s">
        <v>361</v>
      </c>
      <c r="F28" s="30">
        <v>50</v>
      </c>
      <c r="G28" s="30">
        <v>50</v>
      </c>
      <c r="H28" s="26"/>
    </row>
    <row r="29" spans="1:8" ht="15.75" x14ac:dyDescent="0.25">
      <c r="A29" s="26">
        <v>19</v>
      </c>
      <c r="B29" s="26"/>
      <c r="C29" s="29" t="s">
        <v>199</v>
      </c>
      <c r="D29" s="29" t="s">
        <v>201</v>
      </c>
      <c r="E29" s="26" t="s">
        <v>361</v>
      </c>
      <c r="F29" s="30">
        <v>252</v>
      </c>
      <c r="G29" s="30">
        <v>252</v>
      </c>
      <c r="H29" s="26"/>
    </row>
    <row r="30" spans="1:8" ht="15.75" x14ac:dyDescent="0.25">
      <c r="A30" s="26">
        <v>20</v>
      </c>
      <c r="B30" s="26"/>
      <c r="C30" s="29" t="s">
        <v>199</v>
      </c>
      <c r="D30" s="29" t="s">
        <v>202</v>
      </c>
      <c r="E30" s="26" t="s">
        <v>361</v>
      </c>
      <c r="F30" s="30">
        <v>200</v>
      </c>
      <c r="G30" s="30">
        <v>200</v>
      </c>
      <c r="H30" s="26"/>
    </row>
    <row r="31" spans="1:8" ht="15.75" x14ac:dyDescent="0.25">
      <c r="A31" s="26">
        <v>21</v>
      </c>
      <c r="B31" s="26"/>
      <c r="C31" s="29" t="s">
        <v>199</v>
      </c>
      <c r="D31" s="29" t="s">
        <v>203</v>
      </c>
      <c r="E31" s="26" t="s">
        <v>361</v>
      </c>
      <c r="F31" s="30">
        <v>200</v>
      </c>
      <c r="G31" s="30">
        <v>200</v>
      </c>
      <c r="H31" s="26"/>
    </row>
    <row r="32" spans="1:8" ht="15.75" x14ac:dyDescent="0.25">
      <c r="A32" s="26">
        <v>22</v>
      </c>
      <c r="B32" s="26"/>
      <c r="C32" s="29" t="s">
        <v>199</v>
      </c>
      <c r="D32" s="29" t="s">
        <v>204</v>
      </c>
      <c r="E32" s="26" t="s">
        <v>361</v>
      </c>
      <c r="F32" s="30">
        <v>200</v>
      </c>
      <c r="G32" s="30">
        <v>200</v>
      </c>
      <c r="H32" s="26"/>
    </row>
    <row r="33" spans="1:8" ht="15.75" x14ac:dyDescent="0.25">
      <c r="A33" s="26">
        <v>23</v>
      </c>
      <c r="B33" s="26"/>
      <c r="C33" s="29" t="s">
        <v>199</v>
      </c>
      <c r="D33" s="29" t="s">
        <v>205</v>
      </c>
      <c r="E33" s="26" t="s">
        <v>361</v>
      </c>
      <c r="F33" s="30">
        <v>200</v>
      </c>
      <c r="G33" s="30">
        <v>200</v>
      </c>
      <c r="H33" s="26"/>
    </row>
    <row r="34" spans="1:8" ht="15.75" x14ac:dyDescent="0.25">
      <c r="A34" s="26">
        <v>24</v>
      </c>
      <c r="B34" s="26"/>
      <c r="C34" s="29" t="s">
        <v>199</v>
      </c>
      <c r="D34" s="29" t="s">
        <v>125</v>
      </c>
      <c r="E34" s="26" t="s">
        <v>361</v>
      </c>
      <c r="F34" s="30">
        <v>100</v>
      </c>
      <c r="G34" s="30">
        <v>100</v>
      </c>
      <c r="H34" s="26"/>
    </row>
    <row r="35" spans="1:8" ht="15.75" x14ac:dyDescent="0.25">
      <c r="A35" s="26">
        <v>25</v>
      </c>
      <c r="B35" s="26"/>
      <c r="C35" s="29" t="s">
        <v>199</v>
      </c>
      <c r="D35" s="29" t="s">
        <v>206</v>
      </c>
      <c r="E35" s="26" t="s">
        <v>361</v>
      </c>
      <c r="F35" s="30">
        <v>250</v>
      </c>
      <c r="G35" s="30">
        <v>250</v>
      </c>
      <c r="H35" s="26"/>
    </row>
    <row r="36" spans="1:8" ht="15.75" x14ac:dyDescent="0.25">
      <c r="A36" s="26">
        <v>26</v>
      </c>
      <c r="B36" s="26"/>
      <c r="C36" s="29" t="s">
        <v>199</v>
      </c>
      <c r="D36" s="29" t="s">
        <v>207</v>
      </c>
      <c r="E36" s="26" t="s">
        <v>361</v>
      </c>
      <c r="F36" s="30">
        <v>250</v>
      </c>
      <c r="G36" s="30">
        <v>250</v>
      </c>
      <c r="H36" s="26"/>
    </row>
    <row r="37" spans="1:8" ht="15.75" x14ac:dyDescent="0.25">
      <c r="A37" s="26">
        <v>27</v>
      </c>
      <c r="B37" s="26"/>
      <c r="C37" s="29" t="s">
        <v>199</v>
      </c>
      <c r="D37" s="29" t="s">
        <v>208</v>
      </c>
      <c r="E37" s="26" t="s">
        <v>361</v>
      </c>
      <c r="F37" s="30">
        <v>200</v>
      </c>
      <c r="G37" s="30">
        <v>200</v>
      </c>
      <c r="H37" s="26"/>
    </row>
    <row r="38" spans="1:8" ht="15.75" x14ac:dyDescent="0.25">
      <c r="A38" s="26"/>
      <c r="B38" s="26"/>
      <c r="C38" s="27" t="s">
        <v>209</v>
      </c>
      <c r="D38" s="27"/>
      <c r="E38" s="26"/>
      <c r="F38" s="28">
        <v>336</v>
      </c>
      <c r="G38" s="28">
        <f>SUM(G39:G41)</f>
        <v>336</v>
      </c>
      <c r="H38" s="26"/>
    </row>
    <row r="39" spans="1:8" ht="15.75" x14ac:dyDescent="0.25">
      <c r="A39" s="26">
        <v>28</v>
      </c>
      <c r="B39" s="26"/>
      <c r="C39" s="29" t="s">
        <v>209</v>
      </c>
      <c r="D39" s="29" t="s">
        <v>210</v>
      </c>
      <c r="E39" s="26" t="s">
        <v>361</v>
      </c>
      <c r="F39" s="30">
        <v>36</v>
      </c>
      <c r="G39" s="30">
        <v>36</v>
      </c>
      <c r="H39" s="26"/>
    </row>
    <row r="40" spans="1:8" ht="15.75" x14ac:dyDescent="0.25">
      <c r="A40" s="26">
        <v>29</v>
      </c>
      <c r="B40" s="26"/>
      <c r="C40" s="29" t="s">
        <v>209</v>
      </c>
      <c r="D40" s="29" t="s">
        <v>211</v>
      </c>
      <c r="E40" s="26" t="s">
        <v>361</v>
      </c>
      <c r="F40" s="30">
        <v>250</v>
      </c>
      <c r="G40" s="30">
        <v>250</v>
      </c>
      <c r="H40" s="26"/>
    </row>
    <row r="41" spans="1:8" ht="15.75" x14ac:dyDescent="0.25">
      <c r="A41" s="26">
        <v>30</v>
      </c>
      <c r="B41" s="26"/>
      <c r="C41" s="29" t="s">
        <v>209</v>
      </c>
      <c r="D41" s="29" t="s">
        <v>212</v>
      </c>
      <c r="E41" s="26" t="s">
        <v>361</v>
      </c>
      <c r="F41" s="30">
        <v>50</v>
      </c>
      <c r="G41" s="30">
        <v>50</v>
      </c>
      <c r="H41" s="26"/>
    </row>
    <row r="42" spans="1:8" ht="15.75" x14ac:dyDescent="0.25">
      <c r="A42" s="26"/>
      <c r="B42" s="26"/>
      <c r="C42" s="27" t="s">
        <v>213</v>
      </c>
      <c r="D42" s="27"/>
      <c r="E42" s="26"/>
      <c r="F42" s="28">
        <v>30405</v>
      </c>
      <c r="G42" s="28">
        <f>SUM(G43:G49)</f>
        <v>30405</v>
      </c>
      <c r="H42" s="26"/>
    </row>
    <row r="43" spans="1:8" ht="15.75" x14ac:dyDescent="0.25">
      <c r="A43" s="26">
        <v>31</v>
      </c>
      <c r="B43" s="26"/>
      <c r="C43" s="29" t="s">
        <v>213</v>
      </c>
      <c r="D43" s="29" t="s">
        <v>214</v>
      </c>
      <c r="E43" s="26" t="s">
        <v>361</v>
      </c>
      <c r="F43" s="30">
        <v>30100</v>
      </c>
      <c r="G43" s="30">
        <v>30100</v>
      </c>
      <c r="H43" s="26"/>
    </row>
    <row r="44" spans="1:8" ht="15.75" x14ac:dyDescent="0.25">
      <c r="A44" s="26">
        <v>32</v>
      </c>
      <c r="B44" s="26"/>
      <c r="C44" s="29" t="s">
        <v>213</v>
      </c>
      <c r="D44" s="29" t="s">
        <v>215</v>
      </c>
      <c r="E44" s="26" t="s">
        <v>361</v>
      </c>
      <c r="F44" s="30">
        <v>50</v>
      </c>
      <c r="G44" s="30">
        <v>50</v>
      </c>
      <c r="H44" s="26"/>
    </row>
    <row r="45" spans="1:8" ht="15.75" x14ac:dyDescent="0.25">
      <c r="A45" s="26">
        <v>33</v>
      </c>
      <c r="B45" s="26"/>
      <c r="C45" s="29" t="s">
        <v>213</v>
      </c>
      <c r="D45" s="29" t="s">
        <v>216</v>
      </c>
      <c r="E45" s="26" t="s">
        <v>361</v>
      </c>
      <c r="F45" s="30">
        <v>55</v>
      </c>
      <c r="G45" s="30">
        <v>55</v>
      </c>
      <c r="H45" s="26"/>
    </row>
    <row r="46" spans="1:8" ht="15.75" x14ac:dyDescent="0.25">
      <c r="A46" s="26">
        <v>34</v>
      </c>
      <c r="B46" s="26"/>
      <c r="C46" s="29" t="s">
        <v>213</v>
      </c>
      <c r="D46" s="29" t="s">
        <v>217</v>
      </c>
      <c r="E46" s="26" t="s">
        <v>361</v>
      </c>
      <c r="F46" s="30">
        <v>50</v>
      </c>
      <c r="G46" s="30">
        <v>50</v>
      </c>
      <c r="H46" s="26"/>
    </row>
    <row r="47" spans="1:8" ht="15.75" x14ac:dyDescent="0.25">
      <c r="A47" s="26">
        <v>35</v>
      </c>
      <c r="B47" s="26"/>
      <c r="C47" s="29" t="s">
        <v>213</v>
      </c>
      <c r="D47" s="29" t="s">
        <v>218</v>
      </c>
      <c r="E47" s="26" t="s">
        <v>361</v>
      </c>
      <c r="F47" s="30">
        <v>50</v>
      </c>
      <c r="G47" s="30">
        <v>50</v>
      </c>
      <c r="H47" s="26"/>
    </row>
    <row r="48" spans="1:8" ht="15.75" x14ac:dyDescent="0.25">
      <c r="A48" s="26">
        <v>36</v>
      </c>
      <c r="B48" s="26"/>
      <c r="C48" s="29" t="s">
        <v>213</v>
      </c>
      <c r="D48" s="29" t="s">
        <v>219</v>
      </c>
      <c r="E48" s="26" t="s">
        <v>361</v>
      </c>
      <c r="F48" s="30">
        <v>50</v>
      </c>
      <c r="G48" s="30">
        <v>50</v>
      </c>
      <c r="H48" s="26"/>
    </row>
    <row r="49" spans="1:10" ht="15.75" x14ac:dyDescent="0.25">
      <c r="A49" s="26">
        <v>37</v>
      </c>
      <c r="B49" s="26"/>
      <c r="C49" s="29" t="s">
        <v>213</v>
      </c>
      <c r="D49" s="29" t="s">
        <v>220</v>
      </c>
      <c r="E49" s="26" t="s">
        <v>361</v>
      </c>
      <c r="F49" s="30">
        <v>50</v>
      </c>
      <c r="G49" s="30">
        <v>50</v>
      </c>
      <c r="H49" s="26"/>
      <c r="J49" s="123"/>
    </row>
    <row r="50" spans="1:10" ht="15.75" x14ac:dyDescent="0.25">
      <c r="A50" s="26"/>
      <c r="B50" s="26"/>
      <c r="C50" s="27" t="s">
        <v>221</v>
      </c>
      <c r="D50" s="27"/>
      <c r="E50" s="26"/>
      <c r="F50" s="28">
        <v>264</v>
      </c>
      <c r="G50" s="28">
        <f>SUM(G51:G54)</f>
        <v>264</v>
      </c>
      <c r="H50" s="26"/>
    </row>
    <row r="51" spans="1:10" ht="15.75" x14ac:dyDescent="0.25">
      <c r="A51" s="26">
        <v>38</v>
      </c>
      <c r="B51" s="26"/>
      <c r="C51" s="29" t="s">
        <v>221</v>
      </c>
      <c r="D51" s="29" t="s">
        <v>222</v>
      </c>
      <c r="E51" s="26" t="s">
        <v>361</v>
      </c>
      <c r="F51" s="30">
        <v>150</v>
      </c>
      <c r="G51" s="30">
        <v>150</v>
      </c>
      <c r="H51" s="26"/>
    </row>
    <row r="52" spans="1:10" ht="15.75" x14ac:dyDescent="0.25">
      <c r="A52" s="26">
        <v>39</v>
      </c>
      <c r="B52" s="26"/>
      <c r="C52" s="29" t="s">
        <v>221</v>
      </c>
      <c r="D52" s="29" t="s">
        <v>223</v>
      </c>
      <c r="E52" s="26" t="s">
        <v>361</v>
      </c>
      <c r="F52" s="30">
        <v>50</v>
      </c>
      <c r="G52" s="30">
        <v>50</v>
      </c>
      <c r="H52" s="26"/>
    </row>
    <row r="53" spans="1:10" ht="15.75" x14ac:dyDescent="0.25">
      <c r="A53" s="26">
        <v>40</v>
      </c>
      <c r="B53" s="26"/>
      <c r="C53" s="29" t="s">
        <v>221</v>
      </c>
      <c r="D53" s="29" t="s">
        <v>224</v>
      </c>
      <c r="E53" s="26" t="s">
        <v>361</v>
      </c>
      <c r="F53" s="30">
        <v>14</v>
      </c>
      <c r="G53" s="30">
        <v>14</v>
      </c>
      <c r="H53" s="26"/>
    </row>
    <row r="54" spans="1:10" ht="15.75" x14ac:dyDescent="0.25">
      <c r="A54" s="26">
        <v>41</v>
      </c>
      <c r="B54" s="26"/>
      <c r="C54" s="29" t="s">
        <v>221</v>
      </c>
      <c r="D54" s="29" t="s">
        <v>225</v>
      </c>
      <c r="E54" s="26" t="s">
        <v>361</v>
      </c>
      <c r="F54" s="30">
        <v>50</v>
      </c>
      <c r="G54" s="30">
        <v>50</v>
      </c>
      <c r="H54" s="26"/>
    </row>
    <row r="55" spans="1:10" ht="15.75" x14ac:dyDescent="0.25">
      <c r="A55" s="26"/>
      <c r="B55" s="26"/>
      <c r="C55" s="27" t="s">
        <v>226</v>
      </c>
      <c r="D55" s="27"/>
      <c r="E55" s="26"/>
      <c r="F55" s="28">
        <v>7125</v>
      </c>
      <c r="G55" s="28">
        <f>SUM(G56:G59)</f>
        <v>7125</v>
      </c>
      <c r="H55" s="26"/>
    </row>
    <row r="56" spans="1:10" ht="15.75" x14ac:dyDescent="0.25">
      <c r="A56" s="26">
        <v>42</v>
      </c>
      <c r="B56" s="26"/>
      <c r="C56" s="29" t="s">
        <v>226</v>
      </c>
      <c r="D56" s="29" t="s">
        <v>227</v>
      </c>
      <c r="E56" s="26" t="s">
        <v>361</v>
      </c>
      <c r="F56" s="30">
        <v>3500</v>
      </c>
      <c r="G56" s="30">
        <v>3500</v>
      </c>
      <c r="H56" s="26"/>
    </row>
    <row r="57" spans="1:10" ht="15.75" x14ac:dyDescent="0.25">
      <c r="A57" s="26">
        <v>43</v>
      </c>
      <c r="B57" s="26"/>
      <c r="C57" s="29" t="s">
        <v>226</v>
      </c>
      <c r="D57" s="29" t="s">
        <v>228</v>
      </c>
      <c r="E57" s="26" t="s">
        <v>361</v>
      </c>
      <c r="F57" s="30">
        <v>1625</v>
      </c>
      <c r="G57" s="30">
        <v>1625</v>
      </c>
      <c r="H57" s="26"/>
    </row>
    <row r="58" spans="1:10" ht="15.75" x14ac:dyDescent="0.25">
      <c r="A58" s="26">
        <v>44</v>
      </c>
      <c r="B58" s="26"/>
      <c r="C58" s="29" t="s">
        <v>226</v>
      </c>
      <c r="D58" s="29" t="s">
        <v>123</v>
      </c>
      <c r="E58" s="26" t="s">
        <v>361</v>
      </c>
      <c r="F58" s="30">
        <v>1000</v>
      </c>
      <c r="G58" s="30">
        <v>1000</v>
      </c>
      <c r="H58" s="26"/>
    </row>
    <row r="59" spans="1:10" ht="15.75" x14ac:dyDescent="0.25">
      <c r="A59" s="26">
        <v>45</v>
      </c>
      <c r="B59" s="26"/>
      <c r="C59" s="29" t="s">
        <v>226</v>
      </c>
      <c r="D59" s="29" t="s">
        <v>229</v>
      </c>
      <c r="E59" s="26" t="s">
        <v>361</v>
      </c>
      <c r="F59" s="30">
        <v>1000</v>
      </c>
      <c r="G59" s="30">
        <v>1000</v>
      </c>
      <c r="H59" s="26"/>
    </row>
    <row r="60" spans="1:10" x14ac:dyDescent="0.25">
      <c r="A60" s="32"/>
      <c r="B60" s="32"/>
      <c r="C60" s="32" t="s">
        <v>230</v>
      </c>
      <c r="D60" s="32"/>
      <c r="E60" s="32"/>
      <c r="F60" s="28">
        <f>SUM(F5+F15+F19+F22+F26+F27+F38+F42+F50+F55)</f>
        <v>45543</v>
      </c>
      <c r="G60" s="28">
        <f>SUM(G5+G15+G19+G22+G26+G27+G38+G42+G50+G55)</f>
        <v>45543</v>
      </c>
      <c r="H60" s="32"/>
    </row>
  </sheetData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Аксуский</vt:lpstr>
      <vt:lpstr>Алакольский</vt:lpstr>
      <vt:lpstr>Балхашский</vt:lpstr>
      <vt:lpstr>Енбекшиказахский</vt:lpstr>
      <vt:lpstr>Каратальский</vt:lpstr>
      <vt:lpstr>Панфиловский</vt:lpstr>
      <vt:lpstr>Райымбекский</vt:lpstr>
      <vt:lpstr>Сарканский</vt:lpstr>
      <vt:lpstr>Талгарский</vt:lpstr>
      <vt:lpstr>Уйгурский</vt:lpstr>
      <vt:lpstr>г.Капшагай</vt:lpstr>
      <vt:lpstr>г. Талдыкорган</vt:lpstr>
      <vt:lpstr>Коксуский</vt:lpstr>
      <vt:lpstr>Ескельдинский</vt:lpstr>
      <vt:lpstr>Карасайский</vt:lpstr>
      <vt:lpstr>Кербулакский</vt:lpstr>
      <vt:lpstr>г. Текели</vt:lpstr>
      <vt:lpstr>Кегенский</vt:lpstr>
      <vt:lpstr>Илийский</vt:lpstr>
      <vt:lpstr>Жамбылский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2022-04-08T04:00:54Z</dcterms:modified>
</cp:coreProperties>
</file>